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436"/>
  </bookViews>
  <sheets>
    <sheet name="CELKEM" sheetId="1" r:id="rId1"/>
    <sheet name="PRV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G86" i="1"/>
  <c r="J81" i="1"/>
  <c r="H81" i="1"/>
  <c r="D9" i="1" l="1"/>
  <c r="G78" i="1" l="1"/>
  <c r="I55" i="2" l="1"/>
  <c r="H55" i="2"/>
  <c r="I78" i="1"/>
  <c r="G9" i="1"/>
  <c r="F9" i="1" l="1"/>
  <c r="H78" i="1" l="1"/>
</calcChain>
</file>

<file path=xl/sharedStrings.xml><?xml version="1.0" encoding="utf-8"?>
<sst xmlns="http://schemas.openxmlformats.org/spreadsheetml/2006/main" count="728" uniqueCount="347">
  <si>
    <t>Obec</t>
  </si>
  <si>
    <t>Žadatel</t>
  </si>
  <si>
    <t>Název projektu</t>
  </si>
  <si>
    <t>Polná</t>
  </si>
  <si>
    <t>Základní škola Polná</t>
  </si>
  <si>
    <t>Modernizace odborné učebny fyziky v ZŠ Polná</t>
  </si>
  <si>
    <t>IROP2</t>
  </si>
  <si>
    <t>Základní umělecká škola Polná</t>
  </si>
  <si>
    <t>Výuka digitálních technologií v Základní umělecké škole Polná</t>
  </si>
  <si>
    <t>IROP4</t>
  </si>
  <si>
    <t>Lidový dům v Polné, spolek</t>
  </si>
  <si>
    <t>Revitalizace komunitního centra Lidového domu v Polné</t>
  </si>
  <si>
    <t>IROP5</t>
  </si>
  <si>
    <t>Město Polná</t>
  </si>
  <si>
    <t>Dopravní automobil pro Pečovatelkou službu Polná</t>
  </si>
  <si>
    <t>TEMPO – středisko volného času Polná</t>
  </si>
  <si>
    <t>Příměstské tábory v Polné a okolí</t>
  </si>
  <si>
    <t>OPZ</t>
  </si>
  <si>
    <t>SENECO, spol. s. r. o.</t>
  </si>
  <si>
    <t>Nákup obraceče píce</t>
  </si>
  <si>
    <t>PRV2</t>
  </si>
  <si>
    <t>Družstvo Vysočina</t>
  </si>
  <si>
    <t>Pořízení stroje ke zlepšení fyzikálních vlastností půdy</t>
  </si>
  <si>
    <t>Mlékárna Polná spol. s. r. o.</t>
  </si>
  <si>
    <t>Technologie strojového mytí forem</t>
  </si>
  <si>
    <t>Polná - Janovice</t>
  </si>
  <si>
    <t>Modernizace stáje</t>
  </si>
  <si>
    <t>PRV6</t>
  </si>
  <si>
    <t>Kuchyňské zařízení pro bistro</t>
  </si>
  <si>
    <t>Kamnářství Dekor s. r. o.</t>
  </si>
  <si>
    <t>Zahájení výroby kamnářských kachlí</t>
  </si>
  <si>
    <t>Wellness Pivovar Polná</t>
  </si>
  <si>
    <t>Seneco s. r. o.</t>
  </si>
  <si>
    <t>Akumulátorový vysokozdvižný vozík pro bramborárnu</t>
  </si>
  <si>
    <t>Zhoř</t>
  </si>
  <si>
    <t>INTEVIA TECHNOLOGIES s. r. o.</t>
  </si>
  <si>
    <t>Nákup vybavení pro svařování optických vláken a zřízení skladovacích prostor</t>
  </si>
  <si>
    <t>PRV4</t>
  </si>
  <si>
    <t>Základní škola a Mateřská škola Zhoř</t>
  </si>
  <si>
    <t>Zlepšení kvality vzdělávání žáků ZŠ Zhoř</t>
  </si>
  <si>
    <t>Obec Zhoř</t>
  </si>
  <si>
    <t>Revitalizace prostorů pro odborné učebny v ZŠ Zhoř</t>
  </si>
  <si>
    <t>Herálec</t>
  </si>
  <si>
    <t>Obec Herálec</t>
  </si>
  <si>
    <t>Nákup DA pro JSDH obce Herálec</t>
  </si>
  <si>
    <t>IROP1</t>
  </si>
  <si>
    <t>Modernizace strojového vybavení a zlepšení podmínek pro chovaná zvířata</t>
  </si>
  <si>
    <t>Modernizace strojového vybavení</t>
  </si>
  <si>
    <t>Pořízení smykového nakladače pro ŽV</t>
  </si>
  <si>
    <t>Dobroutov</t>
  </si>
  <si>
    <t>Úprava zemědělských objektů a pořízení polního stroje</t>
  </si>
  <si>
    <t>Farma Šereda – investice do shrnovače pícnin</t>
  </si>
  <si>
    <t>Farma Kratochvíl, Dobroutov – pícniny, udržitelnost a investice</t>
  </si>
  <si>
    <t>Obec Dobroutov</t>
  </si>
  <si>
    <t>Rekonstrukce povrchu MK za stadionem</t>
  </si>
  <si>
    <t>Výměna vrat ve skladu objemového krmiva</t>
  </si>
  <si>
    <t>Hasičská zbrojnice Dobroutov č.p. 95</t>
  </si>
  <si>
    <t>Lípa</t>
  </si>
  <si>
    <t>Základní škola a Mateřská škola Bohuslava Reynka, Lípa</t>
  </si>
  <si>
    <t>Zlepšení podmínek technického, praktického a digitálního vzdělávání – škola Lípa</t>
  </si>
  <si>
    <t>Klub Lipánek</t>
  </si>
  <si>
    <t>Samohybná kloubová montážní plošina a loupačka kabelů</t>
  </si>
  <si>
    <t>Dřevodesign JM s. r. o.</t>
  </si>
  <si>
    <t>Modernizace vybavení truhlárny v Lípě</t>
  </si>
  <si>
    <t>Zemědělská akciová společnost Lípa</t>
  </si>
  <si>
    <t>Zlepšení welfare na Mléčné farmě Lípa</t>
  </si>
  <si>
    <t>Investice do zpracování dřeva</t>
  </si>
  <si>
    <t>Zlepšení welfare jalovic</t>
  </si>
  <si>
    <t>Štoky</t>
  </si>
  <si>
    <t>Městys Štoky</t>
  </si>
  <si>
    <t>Dopravní automobil pro JSDH Štoky</t>
  </si>
  <si>
    <t>Toulavý tábor</t>
  </si>
  <si>
    <t>Obnova veřejné zeleně v Městyse Štoky E1</t>
  </si>
  <si>
    <t>OPŽP</t>
  </si>
  <si>
    <t>Rozšíření kulturního a spolkového zařízení Štoky</t>
  </si>
  <si>
    <t>Kamenná</t>
  </si>
  <si>
    <t>Rekonstrukce podlahy skladu krmiv a steliv</t>
  </si>
  <si>
    <t>Rekonstrukce výkrmny býků</t>
  </si>
  <si>
    <t>Věžnice</t>
  </si>
  <si>
    <t>Domov Věžnice, z. ú.</t>
  </si>
  <si>
    <t>Vozidlo pro terénní pečovatelskou službu</t>
  </si>
  <si>
    <t>Jamné</t>
  </si>
  <si>
    <t>Základní škola a mateřská škola Jamné</t>
  </si>
  <si>
    <t>Podpora ŠD v Jamném</t>
  </si>
  <si>
    <t>Záborná</t>
  </si>
  <si>
    <t>Nákup shrnovače píce</t>
  </si>
  <si>
    <t>AGRO Záborná s. r. o.</t>
  </si>
  <si>
    <t>Investice do precizního zemědělství s ohledem na šetrnost k životnímu prostředí</t>
  </si>
  <si>
    <t>Kmenová pásová pila, Záborná</t>
  </si>
  <si>
    <t>Investice do hmotného majetku PM</t>
  </si>
  <si>
    <t>Zemědělské družstvo Pozovice</t>
  </si>
  <si>
    <t>Rekonstrukce Stáje</t>
  </si>
  <si>
    <t>Modernizace podniku</t>
  </si>
  <si>
    <t>Dobronín</t>
  </si>
  <si>
    <t>Pořízení nakladače</t>
  </si>
  <si>
    <t>Květinov</t>
  </si>
  <si>
    <t>Investice do HM – Martin Brož</t>
  </si>
  <si>
    <t>Investice do HM – Miroslav Brož</t>
  </si>
  <si>
    <t>Investice ZP welfare zvířat</t>
  </si>
  <si>
    <t>Okrouhlička</t>
  </si>
  <si>
    <t>Nákup nového obráběcího stroje – Truhlářství Okrouhlička</t>
  </si>
  <si>
    <t>Ždírec</t>
  </si>
  <si>
    <t>Rozvoj pilařského podnikání</t>
  </si>
  <si>
    <t>Obec Ždírec</t>
  </si>
  <si>
    <t>Pořízení lesnických strojů</t>
  </si>
  <si>
    <t>Nákup strojů a vybavení do truhlářské dílny Josef Kutlvašr</t>
  </si>
  <si>
    <t>Pořízení štípacího automatu</t>
  </si>
  <si>
    <t>Stáj</t>
  </si>
  <si>
    <t>Pořízení vyvážecího stroje</t>
  </si>
  <si>
    <t>Pořízení pneumatického secího stroje</t>
  </si>
  <si>
    <t>Šlapánov</t>
  </si>
  <si>
    <t>Obec Šlapánov</t>
  </si>
  <si>
    <t>Rekonstrukce knihovny</t>
  </si>
  <si>
    <t>Poděšín</t>
  </si>
  <si>
    <t>Farma Sláma s. r. o.</t>
  </si>
  <si>
    <t>Modernizace farmy</t>
  </si>
  <si>
    <t>Sirákov</t>
  </si>
  <si>
    <t>Návěs na objemné píce a technologie větrání do stáje skotu</t>
  </si>
  <si>
    <t>Věž</t>
  </si>
  <si>
    <t>Obec Věž</t>
  </si>
  <si>
    <t>Lípa - Chválkov</t>
  </si>
  <si>
    <t>Květinov - Kvasetice</t>
  </si>
  <si>
    <t>CELKEM:</t>
  </si>
  <si>
    <r>
      <t>OPŽP</t>
    </r>
    <r>
      <rPr>
        <sz val="11"/>
        <color theme="1"/>
        <rFont val="Calibri"/>
        <family val="2"/>
        <charset val="238"/>
        <scheme val="minor"/>
      </rPr>
      <t xml:space="preserve"> - Operační program Životní prostředí</t>
    </r>
  </si>
  <si>
    <r>
      <t xml:space="preserve">PRV </t>
    </r>
    <r>
      <rPr>
        <sz val="11"/>
        <color theme="1"/>
        <rFont val="Calibri"/>
        <family val="2"/>
        <charset val="238"/>
        <scheme val="minor"/>
      </rPr>
      <t>- Program rozvoje venkova</t>
    </r>
  </si>
  <si>
    <r>
      <t>IROP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Integorvaný regionální operační program</t>
    </r>
  </si>
  <si>
    <r>
      <t>OPZ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Operační program Zaměstnanost</t>
    </r>
  </si>
  <si>
    <t>Rozvoj nezemědělské činnosti</t>
  </si>
  <si>
    <t>Zemědělské obchodní družstvo Herálec</t>
  </si>
  <si>
    <t>Květinov - Radňov</t>
  </si>
  <si>
    <t>Štoky - Pozovice</t>
  </si>
  <si>
    <t xml:space="preserve">Družstvo Vysočina </t>
  </si>
  <si>
    <t>Celkem podpořno 63 projektů:</t>
  </si>
  <si>
    <t>Počet podpořených projektů</t>
  </si>
  <si>
    <t>číslo výzvy MAS</t>
  </si>
  <si>
    <t>projekt v plné realizaci</t>
  </si>
  <si>
    <t>Projekt s právním aktem</t>
  </si>
  <si>
    <t>projekt fyzicky a finančně ukončen</t>
  </si>
  <si>
    <t>Žádost o podporu vrácena k úpravě před smlouvou</t>
  </si>
  <si>
    <t>Žádost o podporu splnila podmínky věcného hodnocení</t>
  </si>
  <si>
    <t>Seznam schválených projektů k podpoře - MAS Českomoravské pomezí za období 2018 - 2020</t>
  </si>
  <si>
    <t>CZ.06.4.59/0.0/0.0/16_072/0015221</t>
  </si>
  <si>
    <t>číslo projektu</t>
  </si>
  <si>
    <t>CZ.06.4.59/0.0/0.0/16_072/0015225</t>
  </si>
  <si>
    <t>CZ.06.4.59/0.0/0.0/16_072/0015214</t>
  </si>
  <si>
    <t>CZ.06.4.59/0.0/0.0/16_075/0014966</t>
  </si>
  <si>
    <t>CZ.05.4.27/0.0/0.0/18_128/0011323</t>
  </si>
  <si>
    <t>CZ.06.4.59/0.0/0.0/16_075/0011132</t>
  </si>
  <si>
    <t>CZ.03.2.65/0.0/0.0/16_047/0010501</t>
  </si>
  <si>
    <t>CZ.06.4.59/0.0/0.0/16_075/0010582</t>
  </si>
  <si>
    <t>CZ.06.4.59/0.0/0.0/16_075/0011158</t>
  </si>
  <si>
    <t>CZ.06.4.59/0.0/0.0/16_075/0010556</t>
  </si>
  <si>
    <t>CZ.03.2.65/0.0/0.0/16_047/0010319</t>
  </si>
  <si>
    <t>Zpátky ve hře v MAS CMP</t>
  </si>
  <si>
    <t>Žádost o podporu stažena žadatelem</t>
  </si>
  <si>
    <t>Attavena, o.p.s.</t>
  </si>
  <si>
    <t>CZ.06.4.59/0.0/0.0/16_076/0009284</t>
  </si>
  <si>
    <t>CZ.06.4.59/0.0/0.0/16_076/0009285</t>
  </si>
  <si>
    <t>CZ.03.2.65/0.0/0.0/16_047/0009664</t>
  </si>
  <si>
    <t>CZ.03.2.65/0.0/0.0/16_047/0009663</t>
  </si>
  <si>
    <t>CZ.03.2.65/0.0/0.0/16_047/0009666</t>
  </si>
  <si>
    <t>INTEVIA TECHNOLOGIES s.r.o.</t>
  </si>
  <si>
    <t>Zřízení pracovního místa - účetní, administrativní pracovník</t>
  </si>
  <si>
    <t>CZ.03.2.65/0.0/0.0/16_047/0010317</t>
  </si>
  <si>
    <t>Rok/kolo</t>
  </si>
  <si>
    <t>Číslo žádosti</t>
  </si>
  <si>
    <t>Název žadatele</t>
  </si>
  <si>
    <t>Částka dotace (v Kč)</t>
  </si>
  <si>
    <t>Datum žádosti o proplacení</t>
  </si>
  <si>
    <t>Status</t>
  </si>
  <si>
    <t>2020/</t>
  </si>
  <si>
    <t>20/006/19210/563/101/002565</t>
  </si>
  <si>
    <t>Zemědělské obchodní družstvo v Herálci</t>
  </si>
  <si>
    <t>540 000</t>
  </si>
  <si>
    <t>Zaregistrování Žádosti o dotaci</t>
  </si>
  <si>
    <t>20/006/19210/563/101/002567</t>
  </si>
  <si>
    <t>299 999</t>
  </si>
  <si>
    <t>20/006/19210/563/101/002568</t>
  </si>
  <si>
    <t>Farma Sláma s.r.o.</t>
  </si>
  <si>
    <t>699 300</t>
  </si>
  <si>
    <t>20/006/19210/563/101/002570</t>
  </si>
  <si>
    <t>BROŽ MIROSLAV</t>
  </si>
  <si>
    <t>269 100</t>
  </si>
  <si>
    <t>20/006/19210/563/101/002571</t>
  </si>
  <si>
    <t>SVOBODA PETR</t>
  </si>
  <si>
    <t>299 400</t>
  </si>
  <si>
    <t>20/006/19210/563/101/002573</t>
  </si>
  <si>
    <t>ROSECKÝ MILOŠ</t>
  </si>
  <si>
    <t>300 000</t>
  </si>
  <si>
    <t>20/006/19210/563/101/002575</t>
  </si>
  <si>
    <t>SENECO, spol. s r.o.</t>
  </si>
  <si>
    <t>479 400</t>
  </si>
  <si>
    <t>20/006/19210/563/101/002577</t>
  </si>
  <si>
    <t>246 000</t>
  </si>
  <si>
    <t>20/006/19210/563/101/002578</t>
  </si>
  <si>
    <t>SOUČEK OTA</t>
  </si>
  <si>
    <t>20/006/19210/563/101/002579</t>
  </si>
  <si>
    <t>MYSLÍK PAVEL</t>
  </si>
  <si>
    <t>20/006/19210/563/101/002586</t>
  </si>
  <si>
    <t>Kamnářství Dekor, s.r.o.</t>
  </si>
  <si>
    <t>197 550</t>
  </si>
  <si>
    <t>20/006/19210/563/101/002588</t>
  </si>
  <si>
    <t>PÁRTL LADISLAV</t>
  </si>
  <si>
    <t>449 550</t>
  </si>
  <si>
    <t>20/006/19210/563/101/002591</t>
  </si>
  <si>
    <t>BROŽ DAVID</t>
  </si>
  <si>
    <t>84 150</t>
  </si>
  <si>
    <t>20/006/19210/563/101/002595</t>
  </si>
  <si>
    <t>VACEK JAN</t>
  </si>
  <si>
    <t>231 261</t>
  </si>
  <si>
    <t>20/006/19210/563/101/002596</t>
  </si>
  <si>
    <t>395 000</t>
  </si>
  <si>
    <t>20/006/19210/563/101/002597</t>
  </si>
  <si>
    <t>Obec Šlapanov</t>
  </si>
  <si>
    <t>121 511</t>
  </si>
  <si>
    <t>20/006/19210/563/101/002598</t>
  </si>
  <si>
    <t>379 735</t>
  </si>
  <si>
    <t>20/006/19210/563/101/002599</t>
  </si>
  <si>
    <t>398 768</t>
  </si>
  <si>
    <t>20/006/19210/563/101/002600</t>
  </si>
  <si>
    <t>399 755</t>
  </si>
  <si>
    <t>20/006/19210/563/101/002615</t>
  </si>
  <si>
    <t>BUŠINOVÁ EVA</t>
  </si>
  <si>
    <t>220 964</t>
  </si>
  <si>
    <t>2019/</t>
  </si>
  <si>
    <t>19/004/19210/563/101/001857</t>
  </si>
  <si>
    <t>KRATOCHVÍL VÁCLAV</t>
  </si>
  <si>
    <t>170 800</t>
  </si>
  <si>
    <t>Dohoda podepsána</t>
  </si>
  <si>
    <t>19/004/19210/563/101/001856</t>
  </si>
  <si>
    <t>150 000</t>
  </si>
  <si>
    <t>Zaregistrování Žádosti o platbu</t>
  </si>
  <si>
    <t>19/004/19210/563/101/001855</t>
  </si>
  <si>
    <t>552 000</t>
  </si>
  <si>
    <t>Vyplaceno</t>
  </si>
  <si>
    <t>19/004/19210/563/101/001853</t>
  </si>
  <si>
    <t>148 000</t>
  </si>
  <si>
    <t>Ukončení administrace</t>
  </si>
  <si>
    <t>19/004/19210/563/101/001852</t>
  </si>
  <si>
    <t>432 000</t>
  </si>
  <si>
    <t>19/004/19210/563/101/001851</t>
  </si>
  <si>
    <t>56 722</t>
  </si>
  <si>
    <t>19/004/19210/563/101/001850</t>
  </si>
  <si>
    <t>SLABÝ JAN</t>
  </si>
  <si>
    <t>25 745</t>
  </si>
  <si>
    <t>19/004/19210/563/101/001849</t>
  </si>
  <si>
    <t>DOLEŽAL LUKÁŠ</t>
  </si>
  <si>
    <t>208 936</t>
  </si>
  <si>
    <t>2018/</t>
  </si>
  <si>
    <t>18/002/19210/563/101/001981</t>
  </si>
  <si>
    <t>231 000</t>
  </si>
  <si>
    <t>18/002/19210/563/101/001982</t>
  </si>
  <si>
    <t>BROŽ MARTIN</t>
  </si>
  <si>
    <t>333 200</t>
  </si>
  <si>
    <t>18/002/19210/563/101/001983</t>
  </si>
  <si>
    <t>Mlékárna Polná spol. s r.o.</t>
  </si>
  <si>
    <t>1 652 530</t>
  </si>
  <si>
    <t>18/002/19210/563/101/001984</t>
  </si>
  <si>
    <t>KŘIŽAN MARTIN</t>
  </si>
  <si>
    <t>239 580</t>
  </si>
  <si>
    <t>18/002/19210/563/101/001985</t>
  </si>
  <si>
    <t>186 000</t>
  </si>
  <si>
    <t>Platba neschválena</t>
  </si>
  <si>
    <t>18/002/19210/563/101/001986</t>
  </si>
  <si>
    <t>MED BOŘEK</t>
  </si>
  <si>
    <t>222 573</t>
  </si>
  <si>
    <t>18/002/19210/563/101/001987</t>
  </si>
  <si>
    <t>350 000</t>
  </si>
  <si>
    <t>18/002/19210/563/101/001988</t>
  </si>
  <si>
    <t>Dřevodesign JM s.r.o.</t>
  </si>
  <si>
    <t>427 095</t>
  </si>
  <si>
    <t>18/002/19210/563/101/001989</t>
  </si>
  <si>
    <t>ZAJÍČEK LIBOR</t>
  </si>
  <si>
    <t>222 750</t>
  </si>
  <si>
    <t>18/002/19210/563/101/001990</t>
  </si>
  <si>
    <t>429 246</t>
  </si>
  <si>
    <t>18/002/19210/563/101/001991</t>
  </si>
  <si>
    <t>KAČER ŠTĚPÁN</t>
  </si>
  <si>
    <t>443 070</t>
  </si>
  <si>
    <t>18/002/19210/563/101/001992</t>
  </si>
  <si>
    <t>AGRO Záborná s.r.o.</t>
  </si>
  <si>
    <t>236 400</t>
  </si>
  <si>
    <t>18/002/19210/563/101/001993</t>
  </si>
  <si>
    <t>ŠEREDA MILOSLAV</t>
  </si>
  <si>
    <t>231 660</t>
  </si>
  <si>
    <t>18/002/19210/563/101/001994</t>
  </si>
  <si>
    <t>EGERTOVÁ MARIE</t>
  </si>
  <si>
    <t>237 000</t>
  </si>
  <si>
    <t>18/002/19210/563/101/001995</t>
  </si>
  <si>
    <t>325 500</t>
  </si>
  <si>
    <t>18/002/19210/563/101/001996</t>
  </si>
  <si>
    <t>KUTLVAŠR JOSEF</t>
  </si>
  <si>
    <t>110 925</t>
  </si>
  <si>
    <t>18/002/19210/563/101/001997</t>
  </si>
  <si>
    <t>SOUČEK ANTONÍN</t>
  </si>
  <si>
    <t>273 658</t>
  </si>
  <si>
    <t>18/002/19210/563/101/001998</t>
  </si>
  <si>
    <t>18/002/19210/563/101/001999</t>
  </si>
  <si>
    <t>DUBEN PETR</t>
  </si>
  <si>
    <t>1 588 407</t>
  </si>
  <si>
    <t>18/002/19210/563/101/002000</t>
  </si>
  <si>
    <t>227 400</t>
  </si>
  <si>
    <t>18/002/19210/563/101/002001</t>
  </si>
  <si>
    <t>VOMLEL JAROMÍR</t>
  </si>
  <si>
    <t>PRV</t>
  </si>
  <si>
    <t>Status projektu v systému ŘO (Portál farmáře, MS2014+)</t>
  </si>
  <si>
    <t>10.07.2020 
 30.9.2020</t>
  </si>
  <si>
    <t>Datum registrace žádosti na MAS / SZIF</t>
  </si>
  <si>
    <t>1.6.2020
30.9.2020</t>
  </si>
  <si>
    <t>08.07.2020
30.9.2020</t>
  </si>
  <si>
    <t>7.7.2020
30.9.2020</t>
  </si>
  <si>
    <t xml:space="preserve">
20/006/19210/563/101/002596</t>
  </si>
  <si>
    <t>30.6.2020
30.9.2020</t>
  </si>
  <si>
    <t>10.7.2020
30.9.2020</t>
  </si>
  <si>
    <t>Lesnická technologie pro těžební a pěstební činnost</t>
  </si>
  <si>
    <t>27.5.2019
31.07.2019</t>
  </si>
  <si>
    <t>Požadovaná výše dotace (žádost)</t>
  </si>
  <si>
    <t>Proplaceno</t>
  </si>
  <si>
    <t>vyplaceno</t>
  </si>
  <si>
    <t>k 21.10.2020</t>
  </si>
  <si>
    <t>neschváleno</t>
  </si>
  <si>
    <t>aktuální rozpočet (21.10.2020)</t>
  </si>
  <si>
    <t>Portál farmáře</t>
  </si>
  <si>
    <r>
      <t xml:space="preserve">Aktuální rozpočet </t>
    </r>
    <r>
      <rPr>
        <sz val="12"/>
        <color rgb="FFFF0000"/>
        <rFont val="Calibri"/>
        <family val="2"/>
        <charset val="238"/>
        <scheme val="minor"/>
      </rPr>
      <t>(MS2014+, Portál farmáře)</t>
    </r>
  </si>
  <si>
    <r>
      <t xml:space="preserve">Aktuální rozpočet </t>
    </r>
    <r>
      <rPr>
        <sz val="10"/>
        <color rgb="FFFF0000"/>
        <rFont val="Calibri"/>
        <family val="2"/>
        <charset val="238"/>
        <scheme val="minor"/>
      </rPr>
      <t>(MS2014+, Portál farmáře)</t>
    </r>
  </si>
  <si>
    <t>Výměna střešní krytiny a oprava střechy na kulturním domě, Skála č.p.33</t>
  </si>
  <si>
    <r>
      <t xml:space="preserve">Výše dotace celkem
</t>
    </r>
    <r>
      <rPr>
        <sz val="12"/>
        <color rgb="FFFF0000"/>
        <rFont val="Calibri"/>
        <family val="2"/>
        <charset val="238"/>
        <scheme val="minor"/>
      </rPr>
      <t xml:space="preserve"> (aktuální rozpočet)</t>
    </r>
  </si>
  <si>
    <t xml:space="preserve">Počet projektů podaných na MAS </t>
  </si>
  <si>
    <t>Počet projektů schválených MAS k podpoře (předáno na ŘO)</t>
  </si>
  <si>
    <t xml:space="preserve">Projekt finančně ukončen </t>
  </si>
  <si>
    <r>
      <rPr>
        <b/>
        <sz val="12"/>
        <color theme="1"/>
        <rFont val="Calibri"/>
        <family val="2"/>
        <charset val="238"/>
        <scheme val="minor"/>
      </rPr>
      <t>Komentář:</t>
    </r>
    <r>
      <rPr>
        <i/>
        <sz val="12"/>
        <color theme="1"/>
        <rFont val="Calibri"/>
        <family val="2"/>
        <charset val="238"/>
        <scheme val="minor"/>
      </rPr>
      <t xml:space="preserve"> V seznamu jsou uvedeny všechny projekty, které byly Programovým výborem MAS Českomoravské pomezí o.p.s. schváleny k podpoře (tj. Výběrová komise na základě alokace ve vyhlášených výzvách a počtem získaných preferenčních bodů jednotlivých projektů doporučila níže uvedené projekty k podpoře. Následně byly tyto projekty schváleny Programovým výborem MAS a předány k závěrečnému ověření způsobilosti na Řídící orgány jednotlivých operačních programů). 
</t>
    </r>
    <r>
      <rPr>
        <i/>
        <sz val="12"/>
        <rFont val="Calibri"/>
        <family val="2"/>
        <charset val="238"/>
        <scheme val="minor"/>
      </rPr>
      <t xml:space="preserve">Některé projekty jsou již proplaceny a jsou již ve fázi udržitelnosti, některé v realizaci či v procesu schvalování a administrace žádosti. Celkem bylo v jednotlivých výzvách podáno 84 projektů a z toho 66 níže uvedených projektů bylo schváleno MAS k podpoře a předaných na řídící orgány. V OP Zaměstnanost byly následně 2 projekty staženy žadatelem a u PRV byly 3 projekty ukončeny ze strany ŘO pro porušení pravidel ze strany žadatele a u 1 projektu nebyla proplacena žádost o platbu z důvodu pochybení žadatele. 
</t>
    </r>
    <r>
      <rPr>
        <b/>
        <i/>
        <sz val="12"/>
        <rFont val="Calibri"/>
        <family val="2"/>
        <charset val="238"/>
        <scheme val="minor"/>
      </rPr>
      <t>V současné době MAS administruje celkem 62 žádostí, u kterých je výše dotace 36 789 111,13 Kč.</t>
    </r>
  </si>
  <si>
    <t>České Budějovice</t>
  </si>
  <si>
    <t>29.6.2020
30.9.2020</t>
  </si>
  <si>
    <t>3.7.2020
30.9.2020</t>
  </si>
  <si>
    <t>9.7.2020
30.9.2020</t>
  </si>
  <si>
    <t xml:space="preserve">KRATOCHVÍL VÁCLAV </t>
  </si>
  <si>
    <t>28.5.2019
31.7.2019</t>
  </si>
  <si>
    <t>26.05.2019
31.7.2019</t>
  </si>
  <si>
    <t>27.5.2019
31.7.2019</t>
  </si>
  <si>
    <t>26.4.2018
29.6.2018</t>
  </si>
  <si>
    <t>20.4.2018
29.6.2018</t>
  </si>
  <si>
    <t>17.4.2018
29.6.2018</t>
  </si>
  <si>
    <t>25.4.2018
29.6.2018</t>
  </si>
  <si>
    <t>24.4.2018
29.6.2018</t>
  </si>
  <si>
    <t>22.4.2018
29.6.2018</t>
  </si>
  <si>
    <t>Název operačního programu (OP)</t>
  </si>
  <si>
    <t>Fiche1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</si>
</sst>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212529"/>
      <name val="Segoe UI"/>
      <family val="2"/>
      <charset val="238"/>
    </font>
    <font>
      <sz val="10"/>
      <color rgb="FF212529"/>
      <name val="Segoe UI"/>
      <family val="2"/>
      <charset val="238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5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9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2" fillId="0" borderId="0" xfId="0" applyFont="1"/>
    <xf numFmtId="0" fontId="13" fillId="0" borderId="0" xfId="0" applyFont="1"/>
    <xf numFmtId="164" fontId="0" fillId="0" borderId="0" xfId="0" applyNumberFormat="1"/>
    <xf numFmtId="0" fontId="16" fillId="4" borderId="5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right" wrapText="1"/>
    </xf>
    <xf numFmtId="0" fontId="17" fillId="5" borderId="1" xfId="0" applyFont="1" applyFill="1" applyBorder="1" applyAlignment="1">
      <alignment vertical="center" wrapText="1"/>
    </xf>
    <xf numFmtId="0" fontId="18" fillId="5" borderId="1" xfId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18" fillId="7" borderId="1" xfId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  <xf numFmtId="14" fontId="17" fillId="7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8" fillId="6" borderId="1" xfId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4" fontId="17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0" xfId="0" applyNumberFormat="1"/>
    <xf numFmtId="0" fontId="0" fillId="0" borderId="1" xfId="0" applyFont="1" applyBorder="1"/>
    <xf numFmtId="0" fontId="0" fillId="0" borderId="0" xfId="0" applyBorder="1"/>
    <xf numFmtId="0" fontId="10" fillId="0" borderId="1" xfId="0" applyFont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14" fontId="0" fillId="9" borderId="1" xfId="0" applyNumberFormat="1" applyFill="1" applyBorder="1"/>
    <xf numFmtId="0" fontId="7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vertical="center" wrapText="1"/>
    </xf>
    <xf numFmtId="4" fontId="20" fillId="0" borderId="0" xfId="0" applyNumberFormat="1" applyFont="1"/>
    <xf numFmtId="0" fontId="27" fillId="0" borderId="0" xfId="0" applyFont="1"/>
    <xf numFmtId="164" fontId="6" fillId="2" borderId="1" xfId="0" applyNumberFormat="1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64" fontId="21" fillId="9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9" borderId="1" xfId="0" applyFont="1" applyFill="1" applyBorder="1" applyAlignment="1">
      <alignment vertical="center" wrapText="1"/>
    </xf>
    <xf numFmtId="0" fontId="28" fillId="9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34" fillId="9" borderId="0" xfId="0" applyFont="1" applyFill="1" applyAlignment="1">
      <alignment horizontal="left" vertical="center" wrapText="1"/>
    </xf>
    <xf numFmtId="0" fontId="21" fillId="9" borderId="1" xfId="0" applyFont="1" applyFill="1" applyBorder="1" applyAlignment="1">
      <alignment vertical="center" wrapText="1"/>
    </xf>
    <xf numFmtId="164" fontId="25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 wrapText="1"/>
    </xf>
    <xf numFmtId="164" fontId="22" fillId="2" borderId="1" xfId="0" applyNumberFormat="1" applyFont="1" applyFill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vertical="center" wrapText="1"/>
    </xf>
    <xf numFmtId="0" fontId="17" fillId="10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14" fontId="0" fillId="9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14" fontId="33" fillId="9" borderId="1" xfId="0" applyNumberFormat="1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wrapText="1"/>
    </xf>
    <xf numFmtId="0" fontId="36" fillId="9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8" fillId="9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0" fillId="3" borderId="1" xfId="0" applyFill="1" applyBorder="1"/>
    <xf numFmtId="0" fontId="1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15" fillId="11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9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1113144</xdr:colOff>
      <xdr:row>0</xdr:row>
      <xdr:rowOff>0</xdr:rowOff>
    </xdr:from>
    <xdr:to>
      <xdr:col>7</xdr:col>
      <xdr:colOff>1296969</xdr:colOff>
      <xdr:row>2</xdr:row>
      <xdr:rowOff>25620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5944" y="0"/>
          <a:ext cx="1597758" cy="482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zif.cz/irj/portal/pf/prehled-zadosti?opatreni_or=PRV&amp;reqno_or=15%2F000%2F00000%2F563%2F000101&amp;opatreni=PRV14&amp;reqno=20%2F006%2F19210%2F563%2F101%2F002591&amp;ino=0&amp;ji=1001382900&amp;portalAction=detail2" TargetMode="External"/><Relationship Id="rId18" Type="http://schemas.openxmlformats.org/officeDocument/2006/relationships/hyperlink" Target="https://www.szif.cz/irj/portal/pf/prehled-zadosti?opatreni_or=PRV&amp;reqno_or=15%2F000%2F00000%2F563%2F000101&amp;opatreni=PRV14&amp;reqno=20%2F006%2F19210%2F563%2F101%2F002599&amp;ino=0&amp;ji=1000310370&amp;portalAction=detail2" TargetMode="External"/><Relationship Id="rId26" Type="http://schemas.openxmlformats.org/officeDocument/2006/relationships/hyperlink" Target="https://www.szif.cz/irj/portal/pf/prehled-zadosti?opatreni_or=PRV&amp;reqno_or=15%2F000%2F00000%2F563%2F000101&amp;opatreni=PRV14&amp;reqno=19%2F004%2F19210%2F563%2F101%2F001851&amp;ino=0&amp;ji=1001558863&amp;portalAction=detail2" TargetMode="External"/><Relationship Id="rId39" Type="http://schemas.openxmlformats.org/officeDocument/2006/relationships/hyperlink" Target="https://www.szif.cz/irj/portal/pf/prehled-zadosti?opatreni_or=PRV&amp;reqno_or=15%2F000%2F00000%2F563%2F000101&amp;opatreni=PRV14&amp;reqno=18%2F002%2F19210%2F563%2F101%2F001991&amp;ino=0&amp;ji=1001379071&amp;portalAction=detail2" TargetMode="External"/><Relationship Id="rId3" Type="http://schemas.openxmlformats.org/officeDocument/2006/relationships/hyperlink" Target="https://www.szif.cz/irj/portal/pf/prehled-zadosti?opatreni_or=PRV&amp;reqno_or=15%2F000%2F00000%2F563%2F000101&amp;opatreni=PRV14&amp;reqno=20%2F006%2F19210%2F563%2F101%2F002568&amp;ino=0&amp;ji=1001312740&amp;portalAction=detail2" TargetMode="External"/><Relationship Id="rId21" Type="http://schemas.openxmlformats.org/officeDocument/2006/relationships/hyperlink" Target="https://www.szif.cz/irj/portal/pf/prehled-zadosti?opatreni_or=PRV&amp;reqno_or=15%2F000%2F00000%2F563%2F000101&amp;opatreni=PRV14&amp;reqno=19%2F004%2F19210%2F563%2F101%2F001857&amp;ino=0&amp;ji=1001205995&amp;portalAction=detail2" TargetMode="External"/><Relationship Id="rId34" Type="http://schemas.openxmlformats.org/officeDocument/2006/relationships/hyperlink" Target="https://www.szif.cz/irj/portal/pf/prehled-zadosti?opatreni_or=PRV&amp;reqno_or=15%2F000%2F00000%2F563%2F000101&amp;opatreni=PRV14&amp;reqno=18%2F002%2F19210%2F563%2F101%2F001986&amp;ino=0&amp;ji=1000035506&amp;portalAction=detail2" TargetMode="External"/><Relationship Id="rId42" Type="http://schemas.openxmlformats.org/officeDocument/2006/relationships/hyperlink" Target="https://www.szif.cz/irj/portal/pf/prehled-zadosti?opatreni_or=PRV&amp;reqno_or=15%2F000%2F00000%2F563%2F000101&amp;opatreni=PRV14&amp;reqno=18%2F002%2F19210%2F563%2F101%2F001994&amp;ino=0&amp;ji=1000137210&amp;portalAction=detail2" TargetMode="External"/><Relationship Id="rId47" Type="http://schemas.openxmlformats.org/officeDocument/2006/relationships/hyperlink" Target="https://www.szif.cz/irj/portal/pf/prehled-zadosti?opatreni_or=PRV&amp;reqno_or=15%2F000%2F00000%2F563%2F000101&amp;opatreni=PRV14&amp;reqno=18%2F002%2F19210%2F563%2F101%2F001999&amp;ino=0&amp;ji=1000065626&amp;portalAction=detail2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s://www.szif.cz/irj/portal/pf/prehled-zadosti?opatreni_or=PRV&amp;reqno_or=15%2F000%2F00000%2F563%2F000101&amp;opatreni=PRV14&amp;reqno=20%2F006%2F19210%2F563%2F101%2F002575&amp;ino=0&amp;ji=1000004864&amp;portalAction=detail2" TargetMode="External"/><Relationship Id="rId12" Type="http://schemas.openxmlformats.org/officeDocument/2006/relationships/hyperlink" Target="https://www.szif.cz/irj/portal/pf/prehled-zadosti?opatreni_or=PRV&amp;reqno_or=15%2F000%2F00000%2F563%2F000101&amp;opatreni=PRV14&amp;reqno=20%2F006%2F19210%2F563%2F101%2F002588&amp;ino=0&amp;ji=1001645146&amp;portalAction=detail2" TargetMode="External"/><Relationship Id="rId17" Type="http://schemas.openxmlformats.org/officeDocument/2006/relationships/hyperlink" Target="https://www.szif.cz/irj/portal/pf/prehled-zadosti?opatreni_or=PRV&amp;reqno_or=15%2F000%2F00000%2F563%2F000101&amp;opatreni=PRV14&amp;reqno=20%2F006%2F19210%2F563%2F101%2F002598&amp;ino=0&amp;ji=1000301150&amp;portalAction=detail2" TargetMode="External"/><Relationship Id="rId25" Type="http://schemas.openxmlformats.org/officeDocument/2006/relationships/hyperlink" Target="https://www.szif.cz/irj/portal/pf/prehled-zadosti?opatreni_or=PRV&amp;reqno_or=15%2F000%2F00000%2F563%2F000101&amp;opatreni=PRV14&amp;reqno=19%2F004%2F19210%2F563%2F101%2F001852&amp;ino=0&amp;ji=1000001970&amp;portalAction=detail2" TargetMode="External"/><Relationship Id="rId33" Type="http://schemas.openxmlformats.org/officeDocument/2006/relationships/hyperlink" Target="https://www.szif.cz/irj/portal/pf/prehled-zadosti?opatreni_or=PRV&amp;reqno_or=15%2F000%2F00000%2F563%2F000101&amp;opatreni=PRV14&amp;reqno=18%2F002%2F19210%2F563%2F101%2F001985&amp;ino=0&amp;ji=1000004864&amp;portalAction=detail2" TargetMode="External"/><Relationship Id="rId38" Type="http://schemas.openxmlformats.org/officeDocument/2006/relationships/hyperlink" Target="https://www.szif.cz/irj/portal/pf/prehled-zadosti?opatreni_or=PRV&amp;reqno_or=15%2F000%2F00000%2F563%2F000101&amp;opatreni=PRV14&amp;reqno=18%2F002%2F19210%2F563%2F101%2F001990&amp;ino=0&amp;ji=1000310370&amp;portalAction=detail2" TargetMode="External"/><Relationship Id="rId46" Type="http://schemas.openxmlformats.org/officeDocument/2006/relationships/hyperlink" Target="https://www.szif.cz/irj/portal/pf/prehled-zadosti?opatreni_or=PRV&amp;reqno_or=15%2F000%2F00000%2F563%2F000101&amp;opatreni=PRV14&amp;reqno=18%2F002%2F19210%2F563%2F101%2F001998&amp;ino=0&amp;ji=1000009610&amp;portalAction=detail2" TargetMode="External"/><Relationship Id="rId2" Type="http://schemas.openxmlformats.org/officeDocument/2006/relationships/hyperlink" Target="https://www.szif.cz/irj/portal/pf/prehled-zadosti?opatreni_or=PRV&amp;reqno_or=15%2F000%2F00000%2F563%2F000101&amp;opatreni=PRV14&amp;reqno=20%2F006%2F19210%2F563%2F101%2F002567&amp;ino=0&amp;ji=1000004872&amp;portalAction=detail2" TargetMode="External"/><Relationship Id="rId16" Type="http://schemas.openxmlformats.org/officeDocument/2006/relationships/hyperlink" Target="https://www.szif.cz/irj/portal/pf/prehled-zadosti?opatreni_or=PRV&amp;reqno_or=15%2F000%2F00000%2F563%2F000101&amp;opatreni=PRV14&amp;reqno=20%2F006%2F19210%2F563%2F101%2F002597&amp;ino=0&amp;ji=1000301079&amp;portalAction=detail2" TargetMode="External"/><Relationship Id="rId20" Type="http://schemas.openxmlformats.org/officeDocument/2006/relationships/hyperlink" Target="https://www.szif.cz/irj/portal/pf/prehled-zadosti?opatreni_or=PRV&amp;reqno_or=15%2F000%2F00000%2F563%2F000101&amp;opatreni=PRV14&amp;reqno=20%2F006%2F19210%2F563%2F101%2F002615&amp;ino=0&amp;ji=1001644239&amp;portalAction=detail2" TargetMode="External"/><Relationship Id="rId29" Type="http://schemas.openxmlformats.org/officeDocument/2006/relationships/hyperlink" Target="https://www.szif.cz/irj/portal/pf/prehled-zadosti?opatreni_or=PRV&amp;reqno_or=15%2F000%2F00000%2F563%2F000101&amp;opatreni=PRV14&amp;reqno=18%2F002%2F19210%2F563%2F101%2F001981&amp;ino=0&amp;ji=1000031225&amp;portalAction=detail2" TargetMode="External"/><Relationship Id="rId41" Type="http://schemas.openxmlformats.org/officeDocument/2006/relationships/hyperlink" Target="https://www.szif.cz/irj/portal/pf/prehled-zadosti?opatreni_or=PRV&amp;reqno_or=15%2F000%2F00000%2F563%2F000101&amp;opatreni=PRV14&amp;reqno=18%2F002%2F19210%2F563%2F101%2F001993&amp;ino=0&amp;ji=1000720187&amp;portalAction=detail2" TargetMode="External"/><Relationship Id="rId1" Type="http://schemas.openxmlformats.org/officeDocument/2006/relationships/hyperlink" Target="https://www.szif.cz/irj/portal/pf/prehled-zadosti?opatreni_or=PRV&amp;reqno_or=15%2F000%2F00000%2F563%2F000101&amp;opatreni=PRV14&amp;reqno=20%2F006%2F19210%2F563%2F101%2F002565&amp;ino=0&amp;ji=1000006166&amp;portalAction=detail2" TargetMode="External"/><Relationship Id="rId6" Type="http://schemas.openxmlformats.org/officeDocument/2006/relationships/hyperlink" Target="https://www.szif.cz/irj/portal/pf/prehled-zadosti?opatreni_or=PRV&amp;reqno_or=15%2F000%2F00000%2F563%2F000101&amp;opatreni=PRV14&amp;reqno=20%2F006%2F19210%2F563%2F101%2F002573&amp;ino=0&amp;ji=1000185192&amp;portalAction=detail2" TargetMode="External"/><Relationship Id="rId11" Type="http://schemas.openxmlformats.org/officeDocument/2006/relationships/hyperlink" Target="https://www.szif.cz/irj/portal/pf/prehled-zadosti?opatreni_or=PRV&amp;reqno_or=15%2F000%2F00000%2F563%2F000101&amp;opatreni=PRV14&amp;reqno=20%2F006%2F19210%2F563%2F101%2F002586&amp;ino=0&amp;ji=1001645367&amp;portalAction=detail2" TargetMode="External"/><Relationship Id="rId24" Type="http://schemas.openxmlformats.org/officeDocument/2006/relationships/hyperlink" Target="https://www.szif.cz/irj/portal/pf/prehled-zadosti?opatreni_or=PRV&amp;reqno_or=15%2F000%2F00000%2F563%2F000101&amp;opatreni=PRV14&amp;reqno=19%2F004%2F19210%2F563%2F101%2F001853&amp;ino=0&amp;ji=1000001970&amp;portalAction=detail2" TargetMode="External"/><Relationship Id="rId32" Type="http://schemas.openxmlformats.org/officeDocument/2006/relationships/hyperlink" Target="https://www.szif.cz/irj/portal/pf/prehled-zadosti?opatreni_or=PRV&amp;reqno_or=15%2F000%2F00000%2F563%2F000101&amp;opatreni=PRV14&amp;reqno=18%2F002%2F19210%2F563%2F101%2F001984&amp;ino=0&amp;ji=1000632300&amp;portalAction=detail2" TargetMode="External"/><Relationship Id="rId37" Type="http://schemas.openxmlformats.org/officeDocument/2006/relationships/hyperlink" Target="https://www.szif.cz/irj/portal/pf/prehled-zadosti?opatreni_or=PRV&amp;reqno_or=15%2F000%2F00000%2F563%2F000101&amp;opatreni=PRV14&amp;reqno=18%2F002%2F19210%2F563%2F101%2F001989&amp;ino=0&amp;ji=1000894894&amp;portalAction=detail2" TargetMode="External"/><Relationship Id="rId40" Type="http://schemas.openxmlformats.org/officeDocument/2006/relationships/hyperlink" Target="https://www.szif.cz/irj/portal/pf/prehled-zadosti?opatreni_or=PRV&amp;reqno_or=15%2F000%2F00000%2F563%2F000101&amp;opatreni=PRV14&amp;reqno=18%2F002%2F19210%2F563%2F101%2F001992&amp;ino=0&amp;ji=1001214137&amp;portalAction=detail2" TargetMode="External"/><Relationship Id="rId45" Type="http://schemas.openxmlformats.org/officeDocument/2006/relationships/hyperlink" Target="https://www.szif.cz/irj/portal/pf/prehled-zadosti?opatreni_or=PRV&amp;reqno_or=15%2F000%2F00000%2F563%2F000101&amp;opatreni=PRV14&amp;reqno=18%2F002%2F19210%2F563%2F101%2F001997&amp;ino=0&amp;ji=1001322541&amp;portalAction=detail2" TargetMode="External"/><Relationship Id="rId5" Type="http://schemas.openxmlformats.org/officeDocument/2006/relationships/hyperlink" Target="https://www.szif.cz/irj/portal/pf/prehled-zadosti?opatreni_or=PRV&amp;reqno_or=15%2F000%2F00000%2F563%2F000101&amp;opatreni=PRV14&amp;reqno=20%2F006%2F19210%2F563%2F101%2F002571&amp;ino=0&amp;ji=1000221687&amp;portalAction=detail2" TargetMode="External"/><Relationship Id="rId15" Type="http://schemas.openxmlformats.org/officeDocument/2006/relationships/hyperlink" Target="https://www.szif.cz/irj/portal/pf/prehled-zadosti?opatreni_or=PRV&amp;reqno_or=15%2F000%2F00000%2F563%2F000101&amp;opatreni=PRV14&amp;reqno=20%2F006%2F19210%2F563%2F101%2F002596&amp;ino=0&amp;ji=1000310671&amp;portalAction=detail2" TargetMode="External"/><Relationship Id="rId23" Type="http://schemas.openxmlformats.org/officeDocument/2006/relationships/hyperlink" Target="https://www.szif.cz/irj/portal/pf/prehled-zadosti?opatreni_or=PRV&amp;reqno_or=15%2F000%2F00000%2F563%2F000101&amp;opatreni=PRV14&amp;reqno=19%2F004%2F19210%2F563%2F101%2F001855&amp;ino=0&amp;ji=1000009610&amp;portalAction=detail2" TargetMode="External"/><Relationship Id="rId28" Type="http://schemas.openxmlformats.org/officeDocument/2006/relationships/hyperlink" Target="https://www.szif.cz/irj/portal/pf/prehled-zadosti?opatreni_or=PRV&amp;reqno_or=15%2F000%2F00000%2F563%2F000101&amp;opatreni=PRV14&amp;reqno=19%2F004%2F19210%2F563%2F101%2F001849&amp;ino=0&amp;ji=1000772551&amp;portalAction=detail2" TargetMode="External"/><Relationship Id="rId36" Type="http://schemas.openxmlformats.org/officeDocument/2006/relationships/hyperlink" Target="https://www.szif.cz/irj/portal/pf/prehled-zadosti?opatreni_or=PRV&amp;reqno_or=15%2F000%2F00000%2F563%2F000101&amp;opatreni=PRV14&amp;reqno=18%2F002%2F19210%2F563%2F101%2F001988&amp;ino=0&amp;ji=1001380657&amp;portalAction=detail2" TargetMode="External"/><Relationship Id="rId49" Type="http://schemas.openxmlformats.org/officeDocument/2006/relationships/hyperlink" Target="https://www.szif.cz/irj/portal/pf/prehled-zadosti?opatreni_or=PRV&amp;reqno_or=15%2F000%2F00000%2F563%2F000101&amp;opatreni=PRV14&amp;reqno=18%2F002%2F19210%2F563%2F101%2F002001&amp;ino=0&amp;ji=1000064310&amp;portalAction=detail2" TargetMode="External"/><Relationship Id="rId10" Type="http://schemas.openxmlformats.org/officeDocument/2006/relationships/hyperlink" Target="https://www.szif.cz/irj/portal/pf/prehled-zadosti?opatreni_or=PRV&amp;reqno_or=15%2F000%2F00000%2F563%2F000101&amp;opatreni=PRV14&amp;reqno=20%2F006%2F19210%2F563%2F101%2F002579&amp;ino=0&amp;ji=1000064913&amp;portalAction=detail2" TargetMode="External"/><Relationship Id="rId19" Type="http://schemas.openxmlformats.org/officeDocument/2006/relationships/hyperlink" Target="https://www.szif.cz/irj/portal/pf/prehled-zadosti?opatreni_or=PRV&amp;reqno_or=15%2F000%2F00000%2F563%2F000101&amp;opatreni=PRV14&amp;reqno=20%2F006%2F19210%2F563%2F101%2F002600&amp;ino=0&amp;ji=1001644581&amp;portalAction=detail2" TargetMode="External"/><Relationship Id="rId31" Type="http://schemas.openxmlformats.org/officeDocument/2006/relationships/hyperlink" Target="https://www.szif.cz/irj/portal/pf/prehled-zadosti?opatreni_or=PRV&amp;reqno_or=15%2F000%2F00000%2F563%2F000101&amp;opatreni=PRV14&amp;reqno=18%2F002%2F19210%2F563%2F101%2F001983&amp;ino=0&amp;ji=1000004880&amp;portalAction=detail2" TargetMode="External"/><Relationship Id="rId44" Type="http://schemas.openxmlformats.org/officeDocument/2006/relationships/hyperlink" Target="https://www.szif.cz/irj/portal/pf/prehled-zadosti?opatreni_or=PRV&amp;reqno_or=15%2F000%2F00000%2F563%2F000101&amp;opatreni=PRV14&amp;reqno=18%2F002%2F19210%2F563%2F101%2F001996&amp;ino=0&amp;ji=1001383222&amp;portalAction=detail2" TargetMode="External"/><Relationship Id="rId4" Type="http://schemas.openxmlformats.org/officeDocument/2006/relationships/hyperlink" Target="https://www.szif.cz/irj/portal/pf/prehled-zadosti?opatreni_or=PRV&amp;reqno_or=15%2F000%2F00000%2F563%2F000101&amp;opatreni=PRV14&amp;reqno=20%2F006%2F19210%2F563%2F101%2F002570&amp;ino=0&amp;ji=1000031225&amp;portalAction=detail2" TargetMode="External"/><Relationship Id="rId9" Type="http://schemas.openxmlformats.org/officeDocument/2006/relationships/hyperlink" Target="https://www.szif.cz/irj/portal/pf/prehled-zadosti?opatreni_or=PRV&amp;reqno_or=15%2F000%2F00000%2F563%2F000101&amp;opatreni=PRV14&amp;reqno=20%2F006%2F19210%2F563%2F101%2F002578&amp;ino=0&amp;ji=1000600122&amp;portalAction=detail2" TargetMode="External"/><Relationship Id="rId14" Type="http://schemas.openxmlformats.org/officeDocument/2006/relationships/hyperlink" Target="https://www.szif.cz/irj/portal/pf/prehled-zadosti?opatreni_or=PRV&amp;reqno_or=15%2F000%2F00000%2F563%2F000101&amp;opatreni=PRV14&amp;reqno=20%2F006%2F19210%2F563%2F101%2F002595&amp;ino=0&amp;ji=1000906922&amp;portalAction=detail2" TargetMode="External"/><Relationship Id="rId22" Type="http://schemas.openxmlformats.org/officeDocument/2006/relationships/hyperlink" Target="https://www.szif.cz/irj/portal/pf/prehled-zadosti?opatreni_or=PRV&amp;reqno_or=15%2F000%2F00000%2F563%2F000101&amp;opatreni=PRV14&amp;reqno=19%2F004%2F19210%2F563%2F101%2F001856&amp;ino=0&amp;ji=1000639487&amp;portalAction=detail2" TargetMode="External"/><Relationship Id="rId27" Type="http://schemas.openxmlformats.org/officeDocument/2006/relationships/hyperlink" Target="https://www.szif.cz/irj/portal/pf/prehled-zadosti?opatreni_or=PRV&amp;reqno_or=15%2F000%2F00000%2F563%2F000101&amp;opatreni=PRV14&amp;reqno=19%2F004%2F19210%2F563%2F101%2F001850&amp;ino=0&amp;ji=1001557689&amp;portalAction=detail2" TargetMode="External"/><Relationship Id="rId30" Type="http://schemas.openxmlformats.org/officeDocument/2006/relationships/hyperlink" Target="https://www.szif.cz/irj/portal/pf/prehled-zadosti?opatreni_or=PRV&amp;reqno_or=15%2F000%2F00000%2F563%2F000101&amp;opatreni=PRV14&amp;reqno=18%2F002%2F19210%2F563%2F101%2F001982&amp;ino=0&amp;ji=1001025059&amp;portalAction=detail2" TargetMode="External"/><Relationship Id="rId35" Type="http://schemas.openxmlformats.org/officeDocument/2006/relationships/hyperlink" Target="https://www.szif.cz/irj/portal/pf/prehled-zadosti?opatreni_or=PRV&amp;reqno_or=15%2F000%2F00000%2F563%2F000101&amp;opatreni=PRV14&amp;reqno=18%2F002%2F19210%2F563%2F101%2F001987&amp;ino=0&amp;ji=1001351282&amp;portalAction=detail2" TargetMode="External"/><Relationship Id="rId43" Type="http://schemas.openxmlformats.org/officeDocument/2006/relationships/hyperlink" Target="https://www.szif.cz/irj/portal/pf/prehled-zadosti?opatreni_or=PRV&amp;reqno_or=15%2F000%2F00000%2F563%2F000101&amp;opatreni=PRV14&amp;reqno=18%2F002%2F19210%2F563%2F101%2F001995&amp;ino=0&amp;ji=1001205995&amp;portalAction=detail2" TargetMode="External"/><Relationship Id="rId48" Type="http://schemas.openxmlformats.org/officeDocument/2006/relationships/hyperlink" Target="https://www.szif.cz/irj/portal/pf/prehled-zadosti?opatreni_or=PRV&amp;reqno_or=15%2F000%2F00000%2F563%2F000101&amp;opatreni=PRV14&amp;reqno=18%2F002%2F19210%2F563%2F101%2F002000&amp;ino=0&amp;ji=1000004872&amp;portalAction=detail2" TargetMode="External"/><Relationship Id="rId8" Type="http://schemas.openxmlformats.org/officeDocument/2006/relationships/hyperlink" Target="https://www.szif.cz/irj/portal/pf/prehled-zadosti?opatreni_or=PRV&amp;reqno_or=15%2F000%2F00000%2F563%2F000101&amp;opatreni=PRV14&amp;reqno=20%2F006%2F19210%2F563%2F101%2F002577&amp;ino=0&amp;ji=1000001970&amp;portalAction=detail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6"/>
  <sheetViews>
    <sheetView tabSelected="1" topLeftCell="A64" zoomScale="90" zoomScaleNormal="90" workbookViewId="0">
      <selection activeCell="K66" sqref="K65:L66"/>
    </sheetView>
  </sheetViews>
  <sheetFormatPr defaultRowHeight="14.4" x14ac:dyDescent="0.3"/>
  <cols>
    <col min="1" max="1" width="7.5546875" customWidth="1"/>
    <col min="2" max="2" width="13.33203125" customWidth="1"/>
    <col min="3" max="3" width="29.44140625" customWidth="1"/>
    <col min="4" max="4" width="12.5546875" customWidth="1"/>
    <col min="5" max="5" width="33.88671875" customWidth="1"/>
    <col min="6" max="6" width="38.44140625" customWidth="1"/>
    <col min="7" max="7" width="20.5546875" customWidth="1"/>
    <col min="8" max="8" width="20.109375" customWidth="1"/>
    <col min="9" max="9" width="16.6640625" customWidth="1"/>
    <col min="10" max="10" width="22.109375" customWidth="1"/>
    <col min="11" max="11" width="13.33203125" customWidth="1"/>
    <col min="12" max="12" width="15.33203125" customWidth="1"/>
  </cols>
  <sheetData>
    <row r="2" spans="1:12" ht="21" x14ac:dyDescent="0.4">
      <c r="A2" s="15" t="s">
        <v>140</v>
      </c>
      <c r="B2" s="14"/>
    </row>
    <row r="3" spans="1:12" ht="117" customHeight="1" x14ac:dyDescent="0.3">
      <c r="A3" s="113" t="s">
        <v>330</v>
      </c>
      <c r="B3" s="113"/>
      <c r="C3" s="113"/>
      <c r="D3" s="113"/>
      <c r="E3" s="113"/>
      <c r="F3" s="113"/>
      <c r="G3" s="113"/>
      <c r="H3" s="113"/>
      <c r="I3" s="114"/>
      <c r="J3" s="114"/>
      <c r="L3" s="16"/>
    </row>
    <row r="4" spans="1:12" ht="46.8" customHeight="1" x14ac:dyDescent="0.4">
      <c r="A4" s="2"/>
      <c r="B4" s="115" t="s">
        <v>345</v>
      </c>
      <c r="C4" s="117"/>
      <c r="D4" s="87" t="s">
        <v>327</v>
      </c>
      <c r="E4" s="87" t="s">
        <v>328</v>
      </c>
      <c r="F4" s="37" t="s">
        <v>326</v>
      </c>
      <c r="G4" s="9" t="s">
        <v>133</v>
      </c>
      <c r="H4" s="41"/>
      <c r="I4" s="108"/>
      <c r="J4" s="42"/>
      <c r="K4" s="42"/>
    </row>
    <row r="5" spans="1:12" ht="21" x14ac:dyDescent="0.4">
      <c r="A5" s="2"/>
      <c r="B5" s="118" t="s">
        <v>125</v>
      </c>
      <c r="C5" s="118"/>
      <c r="D5" s="85">
        <v>10</v>
      </c>
      <c r="E5" s="85">
        <v>10</v>
      </c>
      <c r="F5" s="89">
        <v>16756841.23</v>
      </c>
      <c r="G5" s="7">
        <v>10</v>
      </c>
      <c r="H5" s="43"/>
      <c r="I5" s="43"/>
      <c r="J5" s="42"/>
      <c r="K5" s="42"/>
    </row>
    <row r="6" spans="1:12" ht="21" x14ac:dyDescent="0.4">
      <c r="A6" s="2"/>
      <c r="B6" s="119" t="s">
        <v>126</v>
      </c>
      <c r="C6" s="119"/>
      <c r="D6" s="85">
        <v>6</v>
      </c>
      <c r="E6" s="85">
        <v>5</v>
      </c>
      <c r="F6" s="90">
        <v>3696683.25</v>
      </c>
      <c r="G6" s="7">
        <v>4</v>
      </c>
      <c r="H6" s="43"/>
      <c r="I6" s="108"/>
      <c r="J6" s="42"/>
      <c r="K6" s="42"/>
    </row>
    <row r="7" spans="1:12" ht="21" x14ac:dyDescent="0.4">
      <c r="A7" s="2"/>
      <c r="B7" s="5" t="s">
        <v>123</v>
      </c>
      <c r="C7" s="5"/>
      <c r="D7" s="85">
        <v>1</v>
      </c>
      <c r="E7" s="85">
        <v>1</v>
      </c>
      <c r="F7" s="90">
        <v>273891.65000000002</v>
      </c>
      <c r="G7" s="7">
        <v>1</v>
      </c>
      <c r="H7" s="43"/>
      <c r="I7" s="109"/>
      <c r="J7" s="42"/>
      <c r="K7" s="42"/>
    </row>
    <row r="8" spans="1:12" ht="21" x14ac:dyDescent="0.4">
      <c r="A8" s="2"/>
      <c r="B8" s="119" t="s">
        <v>124</v>
      </c>
      <c r="C8" s="119"/>
      <c r="D8" s="85">
        <v>67</v>
      </c>
      <c r="E8" s="85">
        <v>50</v>
      </c>
      <c r="F8" s="90">
        <v>16061695</v>
      </c>
      <c r="G8" s="7">
        <v>47</v>
      </c>
      <c r="H8" s="43"/>
      <c r="I8" s="33"/>
      <c r="J8" s="44"/>
      <c r="K8" s="42"/>
    </row>
    <row r="9" spans="1:12" ht="21" x14ac:dyDescent="0.4">
      <c r="A9" s="2"/>
      <c r="B9" s="115" t="s">
        <v>132</v>
      </c>
      <c r="C9" s="116"/>
      <c r="D9" s="86">
        <f>SUM(D5:D8)</f>
        <v>84</v>
      </c>
      <c r="E9" s="10">
        <v>66</v>
      </c>
      <c r="F9" s="88">
        <f>SUM(F5:F8)</f>
        <v>36789111.129999995</v>
      </c>
      <c r="G9" s="8">
        <f>SUM(G5:G8)</f>
        <v>62</v>
      </c>
      <c r="H9" s="43"/>
      <c r="I9" s="43"/>
      <c r="J9" s="42"/>
      <c r="K9" s="42"/>
    </row>
    <row r="10" spans="1:12" ht="21" x14ac:dyDescent="0.4">
      <c r="A10" s="2"/>
      <c r="J10" s="36" t="s">
        <v>319</v>
      </c>
      <c r="K10" s="35"/>
    </row>
    <row r="11" spans="1:12" ht="48" customHeight="1" x14ac:dyDescent="0.3">
      <c r="A11" s="3" t="s">
        <v>134</v>
      </c>
      <c r="B11" s="3" t="s">
        <v>0</v>
      </c>
      <c r="C11" s="3" t="s">
        <v>1</v>
      </c>
      <c r="D11" s="11" t="s">
        <v>307</v>
      </c>
      <c r="E11" s="67" t="s">
        <v>142</v>
      </c>
      <c r="F11" s="3" t="s">
        <v>2</v>
      </c>
      <c r="G11" s="67" t="s">
        <v>316</v>
      </c>
      <c r="H11" s="37" t="s">
        <v>323</v>
      </c>
      <c r="I11" s="67" t="s">
        <v>317</v>
      </c>
      <c r="J11" s="45" t="s">
        <v>305</v>
      </c>
    </row>
    <row r="12" spans="1:12" ht="30.6" customHeight="1" x14ac:dyDescent="0.3">
      <c r="A12" s="4" t="s">
        <v>45</v>
      </c>
      <c r="B12" s="75" t="s">
        <v>42</v>
      </c>
      <c r="C12" s="76" t="s">
        <v>43</v>
      </c>
      <c r="D12" s="93">
        <v>43332</v>
      </c>
      <c r="E12" s="13" t="s">
        <v>157</v>
      </c>
      <c r="F12" s="110" t="s">
        <v>44</v>
      </c>
      <c r="G12" s="46">
        <v>1216000</v>
      </c>
      <c r="H12" s="69">
        <v>1216000</v>
      </c>
      <c r="I12" s="47">
        <v>1216000</v>
      </c>
      <c r="J12" s="99" t="s">
        <v>329</v>
      </c>
    </row>
    <row r="13" spans="1:12" ht="30.6" customHeight="1" x14ac:dyDescent="0.3">
      <c r="A13" s="4" t="s">
        <v>45</v>
      </c>
      <c r="B13" s="75" t="s">
        <v>68</v>
      </c>
      <c r="C13" s="76" t="s">
        <v>69</v>
      </c>
      <c r="D13" s="93">
        <v>43332</v>
      </c>
      <c r="E13" s="13" t="s">
        <v>156</v>
      </c>
      <c r="F13" s="110" t="s">
        <v>70</v>
      </c>
      <c r="G13" s="46">
        <v>1298820.05</v>
      </c>
      <c r="H13" s="69">
        <v>1298820.05</v>
      </c>
      <c r="I13" s="47">
        <v>1298820.05</v>
      </c>
      <c r="J13" s="99" t="s">
        <v>329</v>
      </c>
    </row>
    <row r="14" spans="1:12" ht="42" customHeight="1" x14ac:dyDescent="0.3">
      <c r="A14" s="4" t="s">
        <v>6</v>
      </c>
      <c r="B14" s="75" t="s">
        <v>57</v>
      </c>
      <c r="C14" s="76" t="s">
        <v>58</v>
      </c>
      <c r="D14" s="93">
        <v>43524</v>
      </c>
      <c r="E14" s="13" t="s">
        <v>150</v>
      </c>
      <c r="F14" s="110" t="s">
        <v>59</v>
      </c>
      <c r="G14" s="63">
        <v>1748838.85</v>
      </c>
      <c r="H14" s="69">
        <v>1298665.2</v>
      </c>
      <c r="I14" s="47"/>
      <c r="J14" s="99" t="s">
        <v>136</v>
      </c>
    </row>
    <row r="15" spans="1:12" ht="30.6" customHeight="1" x14ac:dyDescent="0.3">
      <c r="A15" s="4" t="s">
        <v>6</v>
      </c>
      <c r="B15" s="75" t="s">
        <v>3</v>
      </c>
      <c r="C15" s="76" t="s">
        <v>4</v>
      </c>
      <c r="D15" s="93">
        <v>43522</v>
      </c>
      <c r="E15" s="13" t="s">
        <v>147</v>
      </c>
      <c r="F15" s="110" t="s">
        <v>5</v>
      </c>
      <c r="G15" s="64">
        <v>1899999.64</v>
      </c>
      <c r="H15" s="69">
        <v>2208360.15</v>
      </c>
      <c r="I15" s="47"/>
      <c r="J15" s="99" t="s">
        <v>137</v>
      </c>
    </row>
    <row r="16" spans="1:12" ht="30.6" customHeight="1" x14ac:dyDescent="0.3">
      <c r="A16" s="4" t="s">
        <v>6</v>
      </c>
      <c r="B16" s="75" t="s">
        <v>34</v>
      </c>
      <c r="C16" s="76" t="s">
        <v>38</v>
      </c>
      <c r="D16" s="93">
        <v>43441</v>
      </c>
      <c r="E16" s="13" t="s">
        <v>151</v>
      </c>
      <c r="F16" s="110" t="s">
        <v>39</v>
      </c>
      <c r="G16" s="65">
        <v>1884464.03</v>
      </c>
      <c r="H16" s="69">
        <v>1884464.03</v>
      </c>
      <c r="I16" s="47">
        <v>1884464.03</v>
      </c>
      <c r="J16" s="99" t="s">
        <v>329</v>
      </c>
    </row>
    <row r="17" spans="1:12" ht="30.6" customHeight="1" x14ac:dyDescent="0.3">
      <c r="A17" s="4" t="s">
        <v>6</v>
      </c>
      <c r="B17" s="75" t="s">
        <v>34</v>
      </c>
      <c r="C17" s="76" t="s">
        <v>40</v>
      </c>
      <c r="D17" s="93">
        <v>43438</v>
      </c>
      <c r="E17" s="13" t="s">
        <v>149</v>
      </c>
      <c r="F17" s="110" t="s">
        <v>41</v>
      </c>
      <c r="G17" s="66">
        <v>1886391.58</v>
      </c>
      <c r="H17" s="69">
        <v>1886391.58</v>
      </c>
      <c r="I17" s="47"/>
      <c r="J17" s="99" t="s">
        <v>135</v>
      </c>
    </row>
    <row r="18" spans="1:12" ht="33.6" customHeight="1" x14ac:dyDescent="0.3">
      <c r="A18" s="4" t="s">
        <v>9</v>
      </c>
      <c r="B18" s="75" t="s">
        <v>3</v>
      </c>
      <c r="C18" s="76" t="s">
        <v>7</v>
      </c>
      <c r="D18" s="93">
        <v>44071</v>
      </c>
      <c r="E18" s="13" t="s">
        <v>145</v>
      </c>
      <c r="F18" s="110" t="s">
        <v>8</v>
      </c>
      <c r="G18" s="46">
        <v>1018448.37</v>
      </c>
      <c r="H18" s="69">
        <v>1018448.37</v>
      </c>
      <c r="I18" s="47"/>
      <c r="J18" s="100" t="s">
        <v>139</v>
      </c>
    </row>
    <row r="19" spans="1:12" ht="30.6" customHeight="1" x14ac:dyDescent="0.3">
      <c r="A19" s="4" t="s">
        <v>12</v>
      </c>
      <c r="B19" s="75" t="s">
        <v>3</v>
      </c>
      <c r="C19" s="76" t="s">
        <v>10</v>
      </c>
      <c r="D19" s="93">
        <v>44106</v>
      </c>
      <c r="E19" s="13" t="s">
        <v>141</v>
      </c>
      <c r="F19" s="110" t="s">
        <v>11</v>
      </c>
      <c r="G19" s="46">
        <v>4183505.5</v>
      </c>
      <c r="H19" s="69">
        <v>4183505.5</v>
      </c>
      <c r="I19" s="47"/>
      <c r="J19" s="100" t="s">
        <v>139</v>
      </c>
    </row>
    <row r="20" spans="1:12" ht="30.6" customHeight="1" x14ac:dyDescent="0.3">
      <c r="A20" s="4" t="s">
        <v>12</v>
      </c>
      <c r="B20" s="75" t="s">
        <v>3</v>
      </c>
      <c r="C20" s="76" t="s">
        <v>13</v>
      </c>
      <c r="D20" s="93">
        <v>44106</v>
      </c>
      <c r="E20" s="13" t="s">
        <v>144</v>
      </c>
      <c r="F20" s="110" t="s">
        <v>14</v>
      </c>
      <c r="G20" s="46">
        <v>627886.35</v>
      </c>
      <c r="H20" s="69">
        <v>627886.35</v>
      </c>
      <c r="I20" s="47"/>
      <c r="J20" s="100" t="s">
        <v>139</v>
      </c>
    </row>
    <row r="21" spans="1:12" ht="30.6" customHeight="1" x14ac:dyDescent="0.3">
      <c r="A21" s="4" t="s">
        <v>12</v>
      </c>
      <c r="B21" s="75" t="s">
        <v>78</v>
      </c>
      <c r="C21" s="76" t="s">
        <v>79</v>
      </c>
      <c r="D21" s="93">
        <v>44109</v>
      </c>
      <c r="E21" s="13" t="s">
        <v>143</v>
      </c>
      <c r="F21" s="110" t="s">
        <v>80</v>
      </c>
      <c r="G21" s="46">
        <v>1134300</v>
      </c>
      <c r="H21" s="69">
        <v>1134300</v>
      </c>
      <c r="I21" s="47"/>
      <c r="J21" s="100" t="s">
        <v>139</v>
      </c>
    </row>
    <row r="22" spans="1:12" ht="30.6" customHeight="1" x14ac:dyDescent="0.3">
      <c r="A22" s="4" t="s">
        <v>17</v>
      </c>
      <c r="B22" s="75" t="s">
        <v>81</v>
      </c>
      <c r="C22" s="76" t="s">
        <v>82</v>
      </c>
      <c r="D22" s="93">
        <v>43194</v>
      </c>
      <c r="E22" s="13" t="s">
        <v>159</v>
      </c>
      <c r="F22" s="110" t="s">
        <v>83</v>
      </c>
      <c r="G22" s="46">
        <v>887753</v>
      </c>
      <c r="H22" s="69">
        <v>887753</v>
      </c>
      <c r="I22" s="47"/>
      <c r="J22" s="99" t="s">
        <v>135</v>
      </c>
    </row>
    <row r="23" spans="1:12" ht="30.6" customHeight="1" x14ac:dyDescent="0.3">
      <c r="A23" s="4" t="s">
        <v>17</v>
      </c>
      <c r="B23" s="75" t="s">
        <v>57</v>
      </c>
      <c r="C23" s="76" t="s">
        <v>58</v>
      </c>
      <c r="D23" s="93">
        <v>43194</v>
      </c>
      <c r="E23" s="13" t="s">
        <v>158</v>
      </c>
      <c r="F23" s="110" t="s">
        <v>60</v>
      </c>
      <c r="G23" s="46">
        <v>1261865</v>
      </c>
      <c r="H23" s="69">
        <v>1261865</v>
      </c>
      <c r="I23" s="47"/>
      <c r="J23" s="99" t="s">
        <v>135</v>
      </c>
    </row>
    <row r="24" spans="1:12" ht="30.6" customHeight="1" x14ac:dyDescent="0.3">
      <c r="A24" s="4" t="s">
        <v>17</v>
      </c>
      <c r="B24" s="75" t="s">
        <v>3</v>
      </c>
      <c r="C24" s="76" t="s">
        <v>15</v>
      </c>
      <c r="D24" s="93">
        <v>43195</v>
      </c>
      <c r="E24" s="13" t="s">
        <v>160</v>
      </c>
      <c r="F24" s="110" t="s">
        <v>16</v>
      </c>
      <c r="G24" s="46">
        <v>913564.25</v>
      </c>
      <c r="H24" s="69">
        <v>913564.25</v>
      </c>
      <c r="I24" s="47"/>
      <c r="J24" s="99" t="s">
        <v>135</v>
      </c>
    </row>
    <row r="25" spans="1:12" ht="30.6" customHeight="1" x14ac:dyDescent="0.3">
      <c r="A25" s="38" t="s">
        <v>17</v>
      </c>
      <c r="B25" s="78" t="s">
        <v>331</v>
      </c>
      <c r="C25" s="77" t="s">
        <v>155</v>
      </c>
      <c r="D25" s="94">
        <v>43388</v>
      </c>
      <c r="E25" s="40" t="s">
        <v>152</v>
      </c>
      <c r="F25" s="111" t="s">
        <v>153</v>
      </c>
      <c r="G25" s="48">
        <v>0</v>
      </c>
      <c r="H25" s="56">
        <v>0</v>
      </c>
      <c r="I25" s="49">
        <v>0</v>
      </c>
      <c r="J25" s="101" t="s">
        <v>154</v>
      </c>
    </row>
    <row r="26" spans="1:12" ht="30.6" customHeight="1" x14ac:dyDescent="0.3">
      <c r="A26" s="38" t="s">
        <v>17</v>
      </c>
      <c r="B26" s="78" t="s">
        <v>3</v>
      </c>
      <c r="C26" s="77" t="s">
        <v>161</v>
      </c>
      <c r="D26" s="94">
        <v>43386</v>
      </c>
      <c r="E26" s="40" t="s">
        <v>163</v>
      </c>
      <c r="F26" s="111" t="s">
        <v>162</v>
      </c>
      <c r="G26" s="48">
        <v>0</v>
      </c>
      <c r="H26" s="56">
        <v>0</v>
      </c>
      <c r="I26" s="49">
        <v>0</v>
      </c>
      <c r="J26" s="101" t="s">
        <v>154</v>
      </c>
    </row>
    <row r="27" spans="1:12" ht="30.6" customHeight="1" x14ac:dyDescent="0.3">
      <c r="A27" s="4" t="s">
        <v>17</v>
      </c>
      <c r="B27" s="75" t="s">
        <v>68</v>
      </c>
      <c r="C27" s="76" t="s">
        <v>69</v>
      </c>
      <c r="D27" s="93">
        <v>43437</v>
      </c>
      <c r="E27" s="13" t="s">
        <v>148</v>
      </c>
      <c r="F27" s="110" t="s">
        <v>71</v>
      </c>
      <c r="G27" s="46">
        <v>633501</v>
      </c>
      <c r="H27" s="69">
        <v>633501</v>
      </c>
      <c r="I27" s="47"/>
      <c r="J27" s="99" t="s">
        <v>135</v>
      </c>
    </row>
    <row r="28" spans="1:12" ht="30.6" customHeight="1" x14ac:dyDescent="0.3">
      <c r="A28" s="4" t="s">
        <v>73</v>
      </c>
      <c r="B28" s="75" t="s">
        <v>68</v>
      </c>
      <c r="C28" s="76" t="s">
        <v>69</v>
      </c>
      <c r="D28" s="93">
        <v>43832</v>
      </c>
      <c r="E28" s="13" t="s">
        <v>146</v>
      </c>
      <c r="F28" s="110" t="s">
        <v>72</v>
      </c>
      <c r="G28" s="46">
        <v>273891.65000000002</v>
      </c>
      <c r="H28" s="69">
        <v>273891.65000000002</v>
      </c>
      <c r="I28" s="47"/>
      <c r="J28" s="99" t="s">
        <v>138</v>
      </c>
    </row>
    <row r="29" spans="1:12" ht="30.6" customHeight="1" x14ac:dyDescent="0.3">
      <c r="A29" s="4" t="s">
        <v>20</v>
      </c>
      <c r="B29" s="75" t="s">
        <v>93</v>
      </c>
      <c r="C29" s="76" t="s">
        <v>258</v>
      </c>
      <c r="D29" s="95" t="s">
        <v>340</v>
      </c>
      <c r="E29" s="12" t="s">
        <v>257</v>
      </c>
      <c r="F29" s="110" t="s">
        <v>94</v>
      </c>
      <c r="G29" s="50">
        <v>239580</v>
      </c>
      <c r="H29" s="70">
        <v>239580</v>
      </c>
      <c r="I29" s="52">
        <v>239580</v>
      </c>
      <c r="J29" s="99" t="s">
        <v>234</v>
      </c>
      <c r="L29" s="16"/>
    </row>
    <row r="30" spans="1:12" ht="30.6" customHeight="1" x14ac:dyDescent="0.3">
      <c r="A30" s="4" t="s">
        <v>20</v>
      </c>
      <c r="B30" s="75" t="s">
        <v>49</v>
      </c>
      <c r="C30" s="76" t="s">
        <v>303</v>
      </c>
      <c r="D30" s="96" t="s">
        <v>340</v>
      </c>
      <c r="E30" s="12" t="s">
        <v>302</v>
      </c>
      <c r="F30" s="110" t="s">
        <v>50</v>
      </c>
      <c r="G30" s="50">
        <v>231000</v>
      </c>
      <c r="H30" s="70">
        <v>231000</v>
      </c>
      <c r="I30" s="52">
        <v>231000</v>
      </c>
      <c r="J30" s="99" t="s">
        <v>234</v>
      </c>
    </row>
    <row r="31" spans="1:12" ht="30.6" customHeight="1" x14ac:dyDescent="0.3">
      <c r="A31" s="4" t="s">
        <v>20</v>
      </c>
      <c r="B31" s="75" t="s">
        <v>49</v>
      </c>
      <c r="C31" s="76" t="s">
        <v>283</v>
      </c>
      <c r="D31" s="96" t="s">
        <v>342</v>
      </c>
      <c r="E31" s="12" t="s">
        <v>282</v>
      </c>
      <c r="F31" s="110" t="s">
        <v>51</v>
      </c>
      <c r="G31" s="50">
        <v>273000</v>
      </c>
      <c r="H31" s="70">
        <v>231660</v>
      </c>
      <c r="I31" s="52">
        <v>231660</v>
      </c>
      <c r="J31" s="102" t="s">
        <v>234</v>
      </c>
    </row>
    <row r="32" spans="1:12" ht="30.6" customHeight="1" x14ac:dyDescent="0.3">
      <c r="A32" s="4" t="s">
        <v>20</v>
      </c>
      <c r="B32" s="75" t="s">
        <v>49</v>
      </c>
      <c r="C32" s="76" t="s">
        <v>226</v>
      </c>
      <c r="D32" s="96" t="s">
        <v>342</v>
      </c>
      <c r="E32" s="12" t="s">
        <v>288</v>
      </c>
      <c r="F32" s="110" t="s">
        <v>52</v>
      </c>
      <c r="G32" s="50">
        <v>325500</v>
      </c>
      <c r="H32" s="70">
        <v>325500</v>
      </c>
      <c r="I32" s="52">
        <v>325500</v>
      </c>
      <c r="J32" s="102" t="s">
        <v>234</v>
      </c>
    </row>
    <row r="33" spans="1:11" ht="30.6" customHeight="1" x14ac:dyDescent="0.3">
      <c r="A33" s="4" t="s">
        <v>20</v>
      </c>
      <c r="B33" s="75" t="s">
        <v>49</v>
      </c>
      <c r="C33" s="76" t="s">
        <v>53</v>
      </c>
      <c r="D33" s="96" t="s">
        <v>344</v>
      </c>
      <c r="E33" s="12" t="s">
        <v>274</v>
      </c>
      <c r="F33" s="110" t="s">
        <v>54</v>
      </c>
      <c r="G33" s="50">
        <v>430155</v>
      </c>
      <c r="H33" s="70">
        <v>429246</v>
      </c>
      <c r="I33" s="52">
        <v>429246</v>
      </c>
      <c r="J33" s="99" t="s">
        <v>234</v>
      </c>
      <c r="K33" s="16">
        <f>G33-I33</f>
        <v>909</v>
      </c>
    </row>
    <row r="34" spans="1:11" ht="30.6" customHeight="1" x14ac:dyDescent="0.3">
      <c r="A34" s="4" t="s">
        <v>20</v>
      </c>
      <c r="B34" s="75" t="s">
        <v>42</v>
      </c>
      <c r="C34" s="76" t="s">
        <v>264</v>
      </c>
      <c r="D34" s="96" t="s">
        <v>339</v>
      </c>
      <c r="E34" s="12" t="s">
        <v>266</v>
      </c>
      <c r="F34" s="110" t="s">
        <v>46</v>
      </c>
      <c r="G34" s="50">
        <v>350000</v>
      </c>
      <c r="H34" s="70">
        <v>350000</v>
      </c>
      <c r="I34" s="52">
        <v>350000</v>
      </c>
      <c r="J34" s="99" t="s">
        <v>234</v>
      </c>
    </row>
    <row r="35" spans="1:11" ht="30.6" customHeight="1" x14ac:dyDescent="0.3">
      <c r="A35" s="4" t="s">
        <v>20</v>
      </c>
      <c r="B35" s="75" t="s">
        <v>42</v>
      </c>
      <c r="C35" s="76" t="s">
        <v>264</v>
      </c>
      <c r="D35" s="96" t="s">
        <v>339</v>
      </c>
      <c r="E35" s="12" t="s">
        <v>263</v>
      </c>
      <c r="F35" s="110" t="s">
        <v>47</v>
      </c>
      <c r="G35" s="53">
        <v>228000</v>
      </c>
      <c r="H35" s="70">
        <v>222573</v>
      </c>
      <c r="I35" s="52">
        <v>222573</v>
      </c>
      <c r="J35" s="99" t="s">
        <v>234</v>
      </c>
    </row>
    <row r="36" spans="1:11" ht="30.6" customHeight="1" x14ac:dyDescent="0.3">
      <c r="A36" s="4" t="s">
        <v>20</v>
      </c>
      <c r="B36" s="75" t="s">
        <v>75</v>
      </c>
      <c r="C36" s="76" t="s">
        <v>294</v>
      </c>
      <c r="D36" s="96" t="s">
        <v>339</v>
      </c>
      <c r="E36" s="12" t="s">
        <v>293</v>
      </c>
      <c r="F36" s="110" t="s">
        <v>76</v>
      </c>
      <c r="G36" s="53">
        <v>280000</v>
      </c>
      <c r="H36" s="70">
        <v>273658</v>
      </c>
      <c r="I36" s="52">
        <v>273658</v>
      </c>
      <c r="J36" s="99" t="s">
        <v>234</v>
      </c>
    </row>
    <row r="37" spans="1:11" ht="30.6" customHeight="1" x14ac:dyDescent="0.3">
      <c r="A37" s="4" t="s">
        <v>20</v>
      </c>
      <c r="B37" s="75" t="s">
        <v>95</v>
      </c>
      <c r="C37" s="76" t="s">
        <v>252</v>
      </c>
      <c r="D37" s="96" t="s">
        <v>339</v>
      </c>
      <c r="E37" s="12" t="s">
        <v>251</v>
      </c>
      <c r="F37" s="110" t="s">
        <v>96</v>
      </c>
      <c r="G37" s="50">
        <v>333200</v>
      </c>
      <c r="H37" s="70">
        <v>333200</v>
      </c>
      <c r="I37" s="52">
        <v>333200</v>
      </c>
      <c r="J37" s="99" t="s">
        <v>234</v>
      </c>
    </row>
    <row r="38" spans="1:11" ht="30.6" customHeight="1" x14ac:dyDescent="0.3">
      <c r="A38" s="4" t="s">
        <v>20</v>
      </c>
      <c r="B38" s="75" t="s">
        <v>129</v>
      </c>
      <c r="C38" s="76" t="s">
        <v>181</v>
      </c>
      <c r="D38" s="96" t="s">
        <v>339</v>
      </c>
      <c r="E38" s="12" t="s">
        <v>249</v>
      </c>
      <c r="F38" s="110" t="s">
        <v>97</v>
      </c>
      <c r="G38" s="50">
        <v>285900</v>
      </c>
      <c r="H38" s="70">
        <v>231000</v>
      </c>
      <c r="I38" s="52">
        <v>231000</v>
      </c>
      <c r="J38" s="99" t="s">
        <v>234</v>
      </c>
    </row>
    <row r="39" spans="1:11" ht="30.6" customHeight="1" x14ac:dyDescent="0.3">
      <c r="A39" s="4" t="s">
        <v>20</v>
      </c>
      <c r="B39" s="75" t="s">
        <v>57</v>
      </c>
      <c r="C39" s="76" t="s">
        <v>62</v>
      </c>
      <c r="D39" s="96" t="s">
        <v>342</v>
      </c>
      <c r="E39" s="12" t="s">
        <v>268</v>
      </c>
      <c r="F39" s="110" t="s">
        <v>63</v>
      </c>
      <c r="G39" s="50">
        <v>427500</v>
      </c>
      <c r="H39" s="70">
        <v>427095</v>
      </c>
      <c r="I39" s="52">
        <v>427095</v>
      </c>
      <c r="J39" s="99" t="s">
        <v>234</v>
      </c>
    </row>
    <row r="40" spans="1:11" ht="30.6" customHeight="1" x14ac:dyDescent="0.3">
      <c r="A40" s="4" t="s">
        <v>20</v>
      </c>
      <c r="B40" s="75" t="s">
        <v>120</v>
      </c>
      <c r="C40" s="76" t="s">
        <v>291</v>
      </c>
      <c r="D40" s="96" t="s">
        <v>342</v>
      </c>
      <c r="E40" s="12" t="s">
        <v>290</v>
      </c>
      <c r="F40" s="110" t="s">
        <v>105</v>
      </c>
      <c r="G40" s="50">
        <v>146250</v>
      </c>
      <c r="H40" s="70">
        <v>110925</v>
      </c>
      <c r="I40" s="52">
        <v>110925</v>
      </c>
      <c r="J40" s="99" t="s">
        <v>234</v>
      </c>
    </row>
    <row r="41" spans="1:11" ht="30.6" customHeight="1" x14ac:dyDescent="0.3">
      <c r="A41" s="4" t="s">
        <v>20</v>
      </c>
      <c r="B41" s="75" t="s">
        <v>99</v>
      </c>
      <c r="C41" s="76" t="s">
        <v>272</v>
      </c>
      <c r="D41" s="95" t="s">
        <v>343</v>
      </c>
      <c r="E41" s="12" t="s">
        <v>271</v>
      </c>
      <c r="F41" s="110" t="s">
        <v>100</v>
      </c>
      <c r="G41" s="50">
        <v>222750</v>
      </c>
      <c r="H41" s="70">
        <v>222750</v>
      </c>
      <c r="I41" s="52">
        <v>222750</v>
      </c>
      <c r="J41" s="99" t="s">
        <v>234</v>
      </c>
    </row>
    <row r="42" spans="1:11" ht="30.6" customHeight="1" x14ac:dyDescent="0.3">
      <c r="A42" s="4" t="s">
        <v>20</v>
      </c>
      <c r="B42" s="75" t="s">
        <v>3</v>
      </c>
      <c r="C42" s="76" t="s">
        <v>277</v>
      </c>
      <c r="D42" s="96" t="s">
        <v>342</v>
      </c>
      <c r="E42" s="12" t="s">
        <v>276</v>
      </c>
      <c r="F42" s="110" t="s">
        <v>61</v>
      </c>
      <c r="G42" s="50">
        <v>443250</v>
      </c>
      <c r="H42" s="70">
        <v>443070</v>
      </c>
      <c r="I42" s="52">
        <v>443070</v>
      </c>
      <c r="J42" s="99" t="s">
        <v>234</v>
      </c>
    </row>
    <row r="43" spans="1:11" ht="27" customHeight="1" x14ac:dyDescent="0.3">
      <c r="A43" s="38" t="s">
        <v>20</v>
      </c>
      <c r="B43" s="78" t="s">
        <v>3</v>
      </c>
      <c r="C43" s="77" t="s">
        <v>18</v>
      </c>
      <c r="D43" s="97" t="s">
        <v>341</v>
      </c>
      <c r="E43" s="39" t="s">
        <v>260</v>
      </c>
      <c r="F43" s="111" t="s">
        <v>19</v>
      </c>
      <c r="G43" s="48">
        <v>186000</v>
      </c>
      <c r="H43" s="68">
        <v>0</v>
      </c>
      <c r="I43" s="49">
        <v>0</v>
      </c>
      <c r="J43" s="101" t="s">
        <v>262</v>
      </c>
    </row>
    <row r="44" spans="1:11" ht="30.6" customHeight="1" x14ac:dyDescent="0.3">
      <c r="A44" s="4" t="s">
        <v>20</v>
      </c>
      <c r="B44" s="75" t="s">
        <v>3</v>
      </c>
      <c r="C44" s="76" t="s">
        <v>23</v>
      </c>
      <c r="D44" s="95" t="s">
        <v>339</v>
      </c>
      <c r="E44" s="12" t="s">
        <v>254</v>
      </c>
      <c r="F44" s="110" t="s">
        <v>24</v>
      </c>
      <c r="G44" s="50">
        <v>2000000</v>
      </c>
      <c r="H44" s="70">
        <v>1652530</v>
      </c>
      <c r="I44" s="52">
        <v>1652530</v>
      </c>
      <c r="J44" s="99" t="s">
        <v>318</v>
      </c>
    </row>
    <row r="45" spans="1:11" ht="30.6" customHeight="1" x14ac:dyDescent="0.3">
      <c r="A45" s="4" t="s">
        <v>20</v>
      </c>
      <c r="B45" s="75" t="s">
        <v>25</v>
      </c>
      <c r="C45" s="76" t="s">
        <v>131</v>
      </c>
      <c r="D45" s="95" t="s">
        <v>340</v>
      </c>
      <c r="E45" s="12" t="s">
        <v>300</v>
      </c>
      <c r="F45" s="110" t="s">
        <v>22</v>
      </c>
      <c r="G45" s="50">
        <v>297000</v>
      </c>
      <c r="H45" s="70">
        <v>227400</v>
      </c>
      <c r="I45" s="52">
        <v>227400</v>
      </c>
      <c r="J45" s="99" t="s">
        <v>234</v>
      </c>
    </row>
    <row r="46" spans="1:11" ht="30.6" customHeight="1" x14ac:dyDescent="0.3">
      <c r="A46" s="4" t="s">
        <v>20</v>
      </c>
      <c r="B46" s="75" t="s">
        <v>130</v>
      </c>
      <c r="C46" s="76" t="s">
        <v>90</v>
      </c>
      <c r="D46" s="95" t="s">
        <v>339</v>
      </c>
      <c r="E46" s="12" t="s">
        <v>296</v>
      </c>
      <c r="F46" s="110" t="s">
        <v>91</v>
      </c>
      <c r="G46" s="50">
        <v>300000</v>
      </c>
      <c r="H46" s="70">
        <v>300000</v>
      </c>
      <c r="I46" s="52">
        <v>300000</v>
      </c>
      <c r="J46" s="99" t="s">
        <v>234</v>
      </c>
    </row>
    <row r="47" spans="1:11" ht="30.6" customHeight="1" x14ac:dyDescent="0.3">
      <c r="A47" s="4" t="s">
        <v>20</v>
      </c>
      <c r="B47" s="75" t="s">
        <v>84</v>
      </c>
      <c r="C47" s="76" t="s">
        <v>286</v>
      </c>
      <c r="D47" s="96" t="s">
        <v>342</v>
      </c>
      <c r="E47" s="12" t="s">
        <v>285</v>
      </c>
      <c r="F47" s="110" t="s">
        <v>85</v>
      </c>
      <c r="G47" s="50">
        <v>240000</v>
      </c>
      <c r="H47" s="70">
        <v>237000</v>
      </c>
      <c r="I47" s="52">
        <v>237000</v>
      </c>
      <c r="J47" s="99" t="s">
        <v>234</v>
      </c>
    </row>
    <row r="48" spans="1:11" ht="36" customHeight="1" x14ac:dyDescent="0.3">
      <c r="A48" s="4" t="s">
        <v>20</v>
      </c>
      <c r="B48" s="75" t="s">
        <v>84</v>
      </c>
      <c r="C48" s="76" t="s">
        <v>86</v>
      </c>
      <c r="D48" s="96" t="s">
        <v>342</v>
      </c>
      <c r="E48" s="12" t="s">
        <v>279</v>
      </c>
      <c r="F48" s="91" t="s">
        <v>87</v>
      </c>
      <c r="G48" s="50">
        <v>240000</v>
      </c>
      <c r="H48" s="70">
        <v>236400</v>
      </c>
      <c r="I48" s="52">
        <v>236400</v>
      </c>
      <c r="J48" s="99" t="s">
        <v>234</v>
      </c>
    </row>
    <row r="49" spans="1:10" ht="30.6" customHeight="1" x14ac:dyDescent="0.3">
      <c r="A49" s="4" t="s">
        <v>20</v>
      </c>
      <c r="B49" s="75" t="s">
        <v>101</v>
      </c>
      <c r="C49" s="76" t="s">
        <v>298</v>
      </c>
      <c r="D49" s="95" t="s">
        <v>339</v>
      </c>
      <c r="E49" s="12" t="s">
        <v>297</v>
      </c>
      <c r="F49" s="110" t="s">
        <v>102</v>
      </c>
      <c r="G49" s="50">
        <v>1665000</v>
      </c>
      <c r="H49" s="70">
        <v>1588407</v>
      </c>
      <c r="I49" s="52">
        <v>1588407</v>
      </c>
      <c r="J49" s="99" t="s">
        <v>234</v>
      </c>
    </row>
    <row r="50" spans="1:10" ht="30.6" customHeight="1" x14ac:dyDescent="0.3">
      <c r="A50" s="4" t="s">
        <v>37</v>
      </c>
      <c r="B50" s="75" t="s">
        <v>49</v>
      </c>
      <c r="C50" s="79" t="s">
        <v>335</v>
      </c>
      <c r="D50" s="96" t="s">
        <v>337</v>
      </c>
      <c r="E50" s="12" t="s">
        <v>225</v>
      </c>
      <c r="F50" s="110" t="s">
        <v>55</v>
      </c>
      <c r="G50" s="50">
        <v>170800</v>
      </c>
      <c r="H50" s="70">
        <v>170800</v>
      </c>
      <c r="I50" s="52"/>
      <c r="J50" s="99" t="s">
        <v>228</v>
      </c>
    </row>
    <row r="51" spans="1:10" ht="30.6" customHeight="1" x14ac:dyDescent="0.3">
      <c r="A51" s="4" t="s">
        <v>37</v>
      </c>
      <c r="B51" s="75" t="s">
        <v>121</v>
      </c>
      <c r="C51" s="79" t="s">
        <v>246</v>
      </c>
      <c r="D51" s="95" t="s">
        <v>338</v>
      </c>
      <c r="E51" s="112" t="s">
        <v>245</v>
      </c>
      <c r="F51" s="110" t="s">
        <v>106</v>
      </c>
      <c r="G51" s="50">
        <v>208936</v>
      </c>
      <c r="H51" s="70">
        <v>208936</v>
      </c>
      <c r="I51" s="52"/>
      <c r="J51" s="99" t="s">
        <v>231</v>
      </c>
    </row>
    <row r="52" spans="1:10" ht="30.6" customHeight="1" x14ac:dyDescent="0.3">
      <c r="A52" s="38" t="s">
        <v>37</v>
      </c>
      <c r="B52" s="78" t="s">
        <v>57</v>
      </c>
      <c r="C52" s="77" t="s">
        <v>64</v>
      </c>
      <c r="D52" s="98" t="s">
        <v>315</v>
      </c>
      <c r="E52" s="39" t="s">
        <v>238</v>
      </c>
      <c r="F52" s="111" t="s">
        <v>65</v>
      </c>
      <c r="G52" s="48">
        <v>432000</v>
      </c>
      <c r="H52" s="68">
        <v>0</v>
      </c>
      <c r="I52" s="49">
        <v>0</v>
      </c>
      <c r="J52" s="101" t="s">
        <v>237</v>
      </c>
    </row>
    <row r="53" spans="1:10" ht="30.6" customHeight="1" x14ac:dyDescent="0.3">
      <c r="A53" s="38" t="s">
        <v>37</v>
      </c>
      <c r="B53" s="78" t="s">
        <v>57</v>
      </c>
      <c r="C53" s="77" t="s">
        <v>64</v>
      </c>
      <c r="D53" s="98" t="s">
        <v>315</v>
      </c>
      <c r="E53" s="39" t="s">
        <v>235</v>
      </c>
      <c r="F53" s="111" t="s">
        <v>66</v>
      </c>
      <c r="G53" s="48">
        <v>148000</v>
      </c>
      <c r="H53" s="68">
        <v>0</v>
      </c>
      <c r="I53" s="49">
        <v>0</v>
      </c>
      <c r="J53" s="101" t="s">
        <v>237</v>
      </c>
    </row>
    <row r="54" spans="1:10" ht="30.6" customHeight="1" x14ac:dyDescent="0.3">
      <c r="A54" s="4" t="s">
        <v>37</v>
      </c>
      <c r="B54" s="75" t="s">
        <v>130</v>
      </c>
      <c r="C54" s="76" t="s">
        <v>90</v>
      </c>
      <c r="D54" s="95" t="s">
        <v>336</v>
      </c>
      <c r="E54" s="34" t="s">
        <v>232</v>
      </c>
      <c r="F54" s="110" t="s">
        <v>92</v>
      </c>
      <c r="G54" s="50">
        <v>552000</v>
      </c>
      <c r="H54" s="70">
        <v>552000</v>
      </c>
      <c r="I54" s="55">
        <v>552000</v>
      </c>
      <c r="J54" s="99" t="s">
        <v>234</v>
      </c>
    </row>
    <row r="55" spans="1:10" ht="30.6" customHeight="1" x14ac:dyDescent="0.3">
      <c r="A55" s="4" t="s">
        <v>37</v>
      </c>
      <c r="B55" s="75" t="s">
        <v>84</v>
      </c>
      <c r="C55" s="76" t="s">
        <v>208</v>
      </c>
      <c r="D55" s="95" t="s">
        <v>336</v>
      </c>
      <c r="E55" s="34" t="s">
        <v>229</v>
      </c>
      <c r="F55" s="110" t="s">
        <v>88</v>
      </c>
      <c r="G55" s="50">
        <v>150000</v>
      </c>
      <c r="H55" s="70">
        <v>150000</v>
      </c>
      <c r="I55" s="55"/>
      <c r="J55" s="99" t="s">
        <v>231</v>
      </c>
    </row>
    <row r="56" spans="1:10" ht="30.6" customHeight="1" x14ac:dyDescent="0.3">
      <c r="A56" s="81" t="s">
        <v>37</v>
      </c>
      <c r="B56" s="78" t="s">
        <v>34</v>
      </c>
      <c r="C56" s="77" t="s">
        <v>243</v>
      </c>
      <c r="D56" s="98" t="s">
        <v>315</v>
      </c>
      <c r="E56" s="82" t="s">
        <v>242</v>
      </c>
      <c r="F56" s="83" t="s">
        <v>314</v>
      </c>
      <c r="G56" s="68">
        <v>25745</v>
      </c>
      <c r="H56" s="68">
        <v>0</v>
      </c>
      <c r="I56" s="84">
        <v>0</v>
      </c>
      <c r="J56" s="103" t="s">
        <v>237</v>
      </c>
    </row>
    <row r="57" spans="1:10" ht="30.6" customHeight="1" x14ac:dyDescent="0.3">
      <c r="A57" s="4" t="s">
        <v>37</v>
      </c>
      <c r="B57" s="75" t="s">
        <v>34</v>
      </c>
      <c r="C57" s="76" t="s">
        <v>35</v>
      </c>
      <c r="D57" s="95" t="s">
        <v>338</v>
      </c>
      <c r="E57" s="34" t="s">
        <v>240</v>
      </c>
      <c r="F57" s="110" t="s">
        <v>36</v>
      </c>
      <c r="G57" s="50">
        <v>81585</v>
      </c>
      <c r="H57" s="70">
        <v>56722</v>
      </c>
      <c r="I57" s="55"/>
      <c r="J57" s="104" t="s">
        <v>228</v>
      </c>
    </row>
    <row r="58" spans="1:10" ht="30.6" customHeight="1" x14ac:dyDescent="0.3">
      <c r="A58" s="4" t="s">
        <v>27</v>
      </c>
      <c r="B58" s="80" t="s">
        <v>49</v>
      </c>
      <c r="C58" s="76" t="s">
        <v>53</v>
      </c>
      <c r="D58" s="96" t="s">
        <v>306</v>
      </c>
      <c r="E58" s="12" t="s">
        <v>217</v>
      </c>
      <c r="F58" s="110" t="s">
        <v>56</v>
      </c>
      <c r="G58" s="54">
        <v>398768</v>
      </c>
      <c r="H58" s="70">
        <v>398768</v>
      </c>
      <c r="I58" s="55"/>
      <c r="J58" s="99" t="s">
        <v>174</v>
      </c>
    </row>
    <row r="59" spans="1:10" ht="30.6" customHeight="1" x14ac:dyDescent="0.3">
      <c r="A59" s="4" t="s">
        <v>27</v>
      </c>
      <c r="B59" s="80" t="s">
        <v>42</v>
      </c>
      <c r="C59" s="76" t="s">
        <v>128</v>
      </c>
      <c r="D59" s="95" t="s">
        <v>308</v>
      </c>
      <c r="E59" s="12" t="s">
        <v>171</v>
      </c>
      <c r="F59" s="110" t="s">
        <v>48</v>
      </c>
      <c r="G59" s="51">
        <v>540000</v>
      </c>
      <c r="H59" s="120">
        <v>540000</v>
      </c>
      <c r="I59" s="57"/>
      <c r="J59" s="99" t="s">
        <v>174</v>
      </c>
    </row>
    <row r="60" spans="1:10" ht="30.6" customHeight="1" x14ac:dyDescent="0.3">
      <c r="A60" s="4" t="s">
        <v>27</v>
      </c>
      <c r="B60" s="75" t="s">
        <v>75</v>
      </c>
      <c r="C60" s="76" t="s">
        <v>195</v>
      </c>
      <c r="D60" s="95" t="s">
        <v>313</v>
      </c>
      <c r="E60" s="12" t="s">
        <v>194</v>
      </c>
      <c r="F60" s="110" t="s">
        <v>77</v>
      </c>
      <c r="G60" s="54">
        <v>299400</v>
      </c>
      <c r="H60" s="120">
        <v>299400</v>
      </c>
      <c r="I60" s="55"/>
      <c r="J60" s="99" t="s">
        <v>174</v>
      </c>
    </row>
    <row r="61" spans="1:10" ht="30.6" customHeight="1" x14ac:dyDescent="0.3">
      <c r="A61" s="4" t="s">
        <v>27</v>
      </c>
      <c r="B61" s="75" t="s">
        <v>95</v>
      </c>
      <c r="C61" s="76" t="s">
        <v>205</v>
      </c>
      <c r="D61" s="95" t="s">
        <v>313</v>
      </c>
      <c r="E61" s="12" t="s">
        <v>204</v>
      </c>
      <c r="F61" s="110" t="s">
        <v>127</v>
      </c>
      <c r="G61" s="54">
        <v>84150</v>
      </c>
      <c r="H61" s="70">
        <v>84150</v>
      </c>
      <c r="I61" s="55"/>
      <c r="J61" s="99" t="s">
        <v>174</v>
      </c>
    </row>
    <row r="62" spans="1:10" ht="30.6" customHeight="1" x14ac:dyDescent="0.3">
      <c r="A62" s="4" t="s">
        <v>27</v>
      </c>
      <c r="B62" s="75" t="s">
        <v>129</v>
      </c>
      <c r="C62" s="76" t="s">
        <v>181</v>
      </c>
      <c r="D62" s="95" t="s">
        <v>313</v>
      </c>
      <c r="E62" s="12" t="s">
        <v>180</v>
      </c>
      <c r="F62" s="110" t="s">
        <v>98</v>
      </c>
      <c r="G62" s="54">
        <v>269100</v>
      </c>
      <c r="H62" s="120">
        <v>269100</v>
      </c>
      <c r="I62" s="55"/>
      <c r="J62" s="99" t="s">
        <v>174</v>
      </c>
    </row>
    <row r="63" spans="1:10" ht="30.6" customHeight="1" x14ac:dyDescent="0.3">
      <c r="A63" s="4" t="s">
        <v>27</v>
      </c>
      <c r="B63" s="75" t="s">
        <v>57</v>
      </c>
      <c r="C63" s="76" t="s">
        <v>64</v>
      </c>
      <c r="D63" s="95" t="s">
        <v>313</v>
      </c>
      <c r="E63" s="12" t="s">
        <v>192</v>
      </c>
      <c r="F63" s="110" t="s">
        <v>67</v>
      </c>
      <c r="G63" s="54">
        <v>246000</v>
      </c>
      <c r="H63" s="120">
        <v>246000</v>
      </c>
      <c r="I63" s="55"/>
      <c r="J63" s="99" t="s">
        <v>174</v>
      </c>
    </row>
    <row r="64" spans="1:10" ht="30.6" customHeight="1" x14ac:dyDescent="0.3">
      <c r="A64" s="4" t="s">
        <v>27</v>
      </c>
      <c r="B64" s="80" t="s">
        <v>113</v>
      </c>
      <c r="C64" s="76" t="s">
        <v>114</v>
      </c>
      <c r="D64" s="95" t="s">
        <v>310</v>
      </c>
      <c r="E64" s="12" t="s">
        <v>177</v>
      </c>
      <c r="F64" s="110" t="s">
        <v>115</v>
      </c>
      <c r="G64" s="54">
        <v>699300</v>
      </c>
      <c r="H64" s="120">
        <v>699300</v>
      </c>
      <c r="I64" s="58"/>
      <c r="J64" s="105" t="s">
        <v>174</v>
      </c>
    </row>
    <row r="65" spans="1:12" ht="30.6" customHeight="1" x14ac:dyDescent="0.3">
      <c r="A65" s="4" t="s">
        <v>27</v>
      </c>
      <c r="B65" s="75" t="s">
        <v>3</v>
      </c>
      <c r="C65" s="76" t="s">
        <v>222</v>
      </c>
      <c r="D65" s="95" t="s">
        <v>333</v>
      </c>
      <c r="E65" s="12" t="s">
        <v>221</v>
      </c>
      <c r="F65" s="110" t="s">
        <v>28</v>
      </c>
      <c r="G65" s="54">
        <v>220964</v>
      </c>
      <c r="H65" s="70">
        <v>220964</v>
      </c>
      <c r="I65" s="55"/>
      <c r="J65" s="99" t="s">
        <v>174</v>
      </c>
    </row>
    <row r="66" spans="1:12" ht="30.6" customHeight="1" x14ac:dyDescent="0.3">
      <c r="A66" s="4" t="s">
        <v>27</v>
      </c>
      <c r="B66" s="75" t="s">
        <v>3</v>
      </c>
      <c r="C66" s="76" t="s">
        <v>29</v>
      </c>
      <c r="D66" s="95" t="s">
        <v>313</v>
      </c>
      <c r="E66" s="12" t="s">
        <v>198</v>
      </c>
      <c r="F66" s="110" t="s">
        <v>30</v>
      </c>
      <c r="G66" s="54">
        <v>197550</v>
      </c>
      <c r="H66" s="70">
        <v>197550</v>
      </c>
      <c r="I66" s="55"/>
      <c r="J66" s="99" t="s">
        <v>174</v>
      </c>
    </row>
    <row r="67" spans="1:12" ht="30.6" customHeight="1" x14ac:dyDescent="0.3">
      <c r="A67" s="4" t="s">
        <v>27</v>
      </c>
      <c r="B67" s="75" t="s">
        <v>3</v>
      </c>
      <c r="C67" s="76" t="s">
        <v>202</v>
      </c>
      <c r="D67" s="95" t="s">
        <v>313</v>
      </c>
      <c r="E67" s="12" t="s">
        <v>201</v>
      </c>
      <c r="F67" s="110" t="s">
        <v>31</v>
      </c>
      <c r="G67" s="54">
        <v>449550</v>
      </c>
      <c r="H67" s="70">
        <v>449550</v>
      </c>
      <c r="I67" s="55"/>
      <c r="J67" s="99" t="s">
        <v>174</v>
      </c>
    </row>
    <row r="68" spans="1:12" ht="30.6" customHeight="1" x14ac:dyDescent="0.3">
      <c r="A68" s="4" t="s">
        <v>27</v>
      </c>
      <c r="B68" s="80" t="s">
        <v>3</v>
      </c>
      <c r="C68" s="76" t="s">
        <v>32</v>
      </c>
      <c r="D68" s="95" t="s">
        <v>313</v>
      </c>
      <c r="E68" s="12" t="s">
        <v>189</v>
      </c>
      <c r="F68" s="110" t="s">
        <v>33</v>
      </c>
      <c r="G68" s="54">
        <v>479400</v>
      </c>
      <c r="H68" s="120">
        <v>479400</v>
      </c>
      <c r="I68" s="55"/>
      <c r="J68" s="99" t="s">
        <v>174</v>
      </c>
    </row>
    <row r="69" spans="1:12" ht="30.6" customHeight="1" x14ac:dyDescent="0.3">
      <c r="A69" s="4" t="s">
        <v>27</v>
      </c>
      <c r="B69" s="80" t="s">
        <v>25</v>
      </c>
      <c r="C69" s="76" t="s">
        <v>21</v>
      </c>
      <c r="D69" s="96" t="s">
        <v>309</v>
      </c>
      <c r="E69" s="12" t="s">
        <v>175</v>
      </c>
      <c r="F69" s="110" t="s">
        <v>26</v>
      </c>
      <c r="G69" s="54">
        <v>299999</v>
      </c>
      <c r="H69" s="120">
        <v>299999</v>
      </c>
      <c r="I69" s="55"/>
      <c r="J69" s="99" t="s">
        <v>174</v>
      </c>
    </row>
    <row r="70" spans="1:12" ht="30.6" customHeight="1" x14ac:dyDescent="0.3">
      <c r="A70" s="4" t="s">
        <v>27</v>
      </c>
      <c r="B70" s="75" t="s">
        <v>116</v>
      </c>
      <c r="C70" s="76" t="s">
        <v>187</v>
      </c>
      <c r="D70" s="95" t="s">
        <v>313</v>
      </c>
      <c r="E70" s="12" t="s">
        <v>186</v>
      </c>
      <c r="F70" s="110" t="s">
        <v>117</v>
      </c>
      <c r="G70" s="54">
        <v>300000</v>
      </c>
      <c r="H70" s="120">
        <v>300000</v>
      </c>
      <c r="I70" s="55"/>
      <c r="J70" s="99" t="s">
        <v>174</v>
      </c>
    </row>
    <row r="71" spans="1:12" ht="30.6" customHeight="1" x14ac:dyDescent="0.3">
      <c r="A71" s="4" t="s">
        <v>27</v>
      </c>
      <c r="B71" s="75" t="s">
        <v>107</v>
      </c>
      <c r="C71" s="76" t="s">
        <v>208</v>
      </c>
      <c r="D71" s="95" t="s">
        <v>334</v>
      </c>
      <c r="E71" s="12" t="s">
        <v>207</v>
      </c>
      <c r="F71" s="110" t="s">
        <v>108</v>
      </c>
      <c r="G71" s="54">
        <v>231261</v>
      </c>
      <c r="H71" s="70">
        <v>231261</v>
      </c>
      <c r="I71" s="55"/>
      <c r="J71" s="99" t="s">
        <v>174</v>
      </c>
    </row>
    <row r="72" spans="1:12" ht="30.6" customHeight="1" x14ac:dyDescent="0.3">
      <c r="A72" s="4" t="s">
        <v>27</v>
      </c>
      <c r="B72" s="75" t="s">
        <v>107</v>
      </c>
      <c r="C72" s="76" t="s">
        <v>184</v>
      </c>
      <c r="D72" s="95" t="s">
        <v>332</v>
      </c>
      <c r="E72" s="12" t="s">
        <v>183</v>
      </c>
      <c r="F72" s="110" t="s">
        <v>109</v>
      </c>
      <c r="G72" s="54">
        <v>299400</v>
      </c>
      <c r="H72" s="120">
        <v>299400</v>
      </c>
      <c r="I72" s="58"/>
      <c r="J72" s="105" t="s">
        <v>174</v>
      </c>
    </row>
    <row r="73" spans="1:12" ht="30.6" customHeight="1" x14ac:dyDescent="0.3">
      <c r="A73" s="4" t="s">
        <v>27</v>
      </c>
      <c r="B73" s="75" t="s">
        <v>110</v>
      </c>
      <c r="C73" s="76" t="s">
        <v>111</v>
      </c>
      <c r="D73" s="95" t="s">
        <v>334</v>
      </c>
      <c r="E73" s="12" t="s">
        <v>212</v>
      </c>
      <c r="F73" s="110" t="s">
        <v>112</v>
      </c>
      <c r="G73" s="54">
        <v>121511</v>
      </c>
      <c r="H73" s="70">
        <v>121511</v>
      </c>
      <c r="I73" s="55"/>
      <c r="J73" s="99" t="s">
        <v>174</v>
      </c>
    </row>
    <row r="74" spans="1:12" ht="30.6" customHeight="1" x14ac:dyDescent="0.3">
      <c r="A74" s="4" t="s">
        <v>27</v>
      </c>
      <c r="B74" s="75" t="s">
        <v>68</v>
      </c>
      <c r="C74" s="76" t="s">
        <v>69</v>
      </c>
      <c r="D74" s="95" t="s">
        <v>334</v>
      </c>
      <c r="E74" s="12" t="s">
        <v>219</v>
      </c>
      <c r="F74" s="110" t="s">
        <v>74</v>
      </c>
      <c r="G74" s="54">
        <v>399755</v>
      </c>
      <c r="H74" s="70">
        <v>399755</v>
      </c>
      <c r="I74" s="55"/>
      <c r="J74" s="99" t="s">
        <v>174</v>
      </c>
    </row>
    <row r="75" spans="1:12" ht="30.6" customHeight="1" x14ac:dyDescent="0.3">
      <c r="A75" s="4" t="s">
        <v>27</v>
      </c>
      <c r="B75" s="75" t="s">
        <v>118</v>
      </c>
      <c r="C75" s="76" t="s">
        <v>119</v>
      </c>
      <c r="D75" s="95" t="s">
        <v>310</v>
      </c>
      <c r="E75" s="12" t="s">
        <v>215</v>
      </c>
      <c r="F75" s="74" t="s">
        <v>325</v>
      </c>
      <c r="G75" s="51">
        <v>379735</v>
      </c>
      <c r="H75" s="70">
        <v>379735</v>
      </c>
      <c r="I75" s="57"/>
      <c r="J75" s="99" t="s">
        <v>174</v>
      </c>
    </row>
    <row r="76" spans="1:12" ht="30.6" customHeight="1" x14ac:dyDescent="0.3">
      <c r="A76" s="4" t="s">
        <v>27</v>
      </c>
      <c r="B76" s="75" t="s">
        <v>84</v>
      </c>
      <c r="C76" s="76" t="s">
        <v>197</v>
      </c>
      <c r="D76" s="95" t="s">
        <v>312</v>
      </c>
      <c r="E76" s="12" t="s">
        <v>196</v>
      </c>
      <c r="F76" s="110" t="s">
        <v>89</v>
      </c>
      <c r="G76" s="51">
        <v>299400</v>
      </c>
      <c r="H76" s="120">
        <v>299400</v>
      </c>
      <c r="I76" s="58"/>
      <c r="J76" s="106" t="s">
        <v>174</v>
      </c>
    </row>
    <row r="77" spans="1:12" ht="30.6" customHeight="1" x14ac:dyDescent="0.3">
      <c r="A77" s="4" t="s">
        <v>27</v>
      </c>
      <c r="B77" s="75" t="s">
        <v>101</v>
      </c>
      <c r="C77" s="76" t="s">
        <v>103</v>
      </c>
      <c r="D77" s="95" t="s">
        <v>312</v>
      </c>
      <c r="E77" s="32" t="s">
        <v>311</v>
      </c>
      <c r="F77" s="110" t="s">
        <v>104</v>
      </c>
      <c r="G77" s="51">
        <v>395000</v>
      </c>
      <c r="H77" s="70">
        <v>395000</v>
      </c>
      <c r="I77" s="57"/>
      <c r="J77" s="99" t="s">
        <v>174</v>
      </c>
    </row>
    <row r="78" spans="1:12" ht="30.6" customHeight="1" x14ac:dyDescent="0.3">
      <c r="B78" s="1"/>
      <c r="F78" s="6" t="s">
        <v>122</v>
      </c>
      <c r="G78" s="62">
        <f>SUM(G12:G77)</f>
        <v>38392623.269999996</v>
      </c>
      <c r="H78" s="71">
        <f>SUM(H12:H77)</f>
        <v>36789111.129999995</v>
      </c>
      <c r="I78" s="107">
        <f>SUM(I12:I77)</f>
        <v>13264278.08</v>
      </c>
      <c r="L78" s="16"/>
    </row>
    <row r="79" spans="1:12" ht="38.4" customHeight="1" x14ac:dyDescent="0.3">
      <c r="G79" s="72" t="s">
        <v>316</v>
      </c>
      <c r="H79" s="73" t="s">
        <v>324</v>
      </c>
      <c r="I79" s="72" t="s">
        <v>317</v>
      </c>
      <c r="J79" s="16"/>
    </row>
    <row r="81" spans="6:10" x14ac:dyDescent="0.3">
      <c r="F81">
        <v>3505020</v>
      </c>
      <c r="G81" t="s">
        <v>346</v>
      </c>
      <c r="H81" s="16">
        <f>H76+H72+H70+H69+H68+H64+H63+H62+H60+H59</f>
        <v>3731999</v>
      </c>
      <c r="J81" s="16">
        <f>F81-H81</f>
        <v>-226979</v>
      </c>
    </row>
    <row r="84" spans="6:10" x14ac:dyDescent="0.3">
      <c r="G84">
        <v>220637</v>
      </c>
      <c r="H84" s="16"/>
    </row>
    <row r="85" spans="6:10" x14ac:dyDescent="0.3">
      <c r="G85" s="122">
        <v>226979</v>
      </c>
    </row>
    <row r="86" spans="6:10" x14ac:dyDescent="0.3">
      <c r="G86" s="121">
        <f>G84-G85</f>
        <v>-6342</v>
      </c>
    </row>
  </sheetData>
  <sortState ref="A12:J75">
    <sortCondition ref="J12"/>
  </sortState>
  <mergeCells count="6">
    <mergeCell ref="A3:J3"/>
    <mergeCell ref="B9:C9"/>
    <mergeCell ref="B4:C4"/>
    <mergeCell ref="B5:C5"/>
    <mergeCell ref="B6:C6"/>
    <mergeCell ref="B8:C8"/>
  </mergeCells>
  <pageMargins left="0.7" right="0.7" top="0.75" bottom="0.75" header="0.3" footer="0.3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topLeftCell="A33" workbookViewId="0">
      <selection activeCell="B18" sqref="B18"/>
    </sheetView>
  </sheetViews>
  <sheetFormatPr defaultRowHeight="14.4" x14ac:dyDescent="0.3"/>
  <cols>
    <col min="1" max="1" width="11.77734375" customWidth="1"/>
    <col min="2" max="2" width="27.88671875" customWidth="1"/>
    <col min="3" max="3" width="29.33203125" customWidth="1"/>
    <col min="4" max="4" width="10.88671875" customWidth="1"/>
    <col min="5" max="5" width="19.77734375" customWidth="1"/>
    <col min="6" max="6" width="31.33203125" customWidth="1"/>
    <col min="8" max="8" width="14.5546875" customWidth="1"/>
    <col min="9" max="9" width="17.109375" customWidth="1"/>
  </cols>
  <sheetData>
    <row r="2" spans="1:9" ht="19.8" x14ac:dyDescent="0.4">
      <c r="A2" s="61" t="s">
        <v>304</v>
      </c>
      <c r="B2" t="s">
        <v>322</v>
      </c>
    </row>
    <row r="3" spans="1:9" ht="15" thickBot="1" x14ac:dyDescent="0.35"/>
    <row r="4" spans="1:9" ht="45" x14ac:dyDescent="0.35">
      <c r="A4" s="17" t="s">
        <v>164</v>
      </c>
      <c r="B4" s="17" t="s">
        <v>165</v>
      </c>
      <c r="C4" s="17" t="s">
        <v>166</v>
      </c>
      <c r="D4" s="18" t="s">
        <v>167</v>
      </c>
      <c r="E4" s="18" t="s">
        <v>168</v>
      </c>
      <c r="F4" s="17" t="s">
        <v>169</v>
      </c>
      <c r="H4" t="s">
        <v>320</v>
      </c>
      <c r="I4" t="s">
        <v>321</v>
      </c>
    </row>
    <row r="5" spans="1:9" ht="30" customHeight="1" x14ac:dyDescent="0.3">
      <c r="A5" s="27" t="s">
        <v>170</v>
      </c>
      <c r="B5" s="20" t="s">
        <v>171</v>
      </c>
      <c r="C5" s="19" t="s">
        <v>172</v>
      </c>
      <c r="D5" s="21" t="s">
        <v>173</v>
      </c>
      <c r="E5" s="22">
        <v>44224</v>
      </c>
      <c r="F5" s="19" t="s">
        <v>174</v>
      </c>
      <c r="I5" s="33">
        <v>540000</v>
      </c>
    </row>
    <row r="6" spans="1:9" ht="30" customHeight="1" x14ac:dyDescent="0.3">
      <c r="A6" s="27" t="s">
        <v>170</v>
      </c>
      <c r="B6" s="20" t="s">
        <v>175</v>
      </c>
      <c r="C6" s="19" t="s">
        <v>21</v>
      </c>
      <c r="D6" s="21" t="s">
        <v>176</v>
      </c>
      <c r="E6" s="22">
        <v>44561</v>
      </c>
      <c r="F6" s="19" t="s">
        <v>174</v>
      </c>
      <c r="I6" s="33">
        <v>299999</v>
      </c>
    </row>
    <row r="7" spans="1:9" ht="30" customHeight="1" x14ac:dyDescent="0.3">
      <c r="A7" s="27" t="s">
        <v>170</v>
      </c>
      <c r="B7" s="20" t="s">
        <v>177</v>
      </c>
      <c r="C7" s="19" t="s">
        <v>178</v>
      </c>
      <c r="D7" s="21" t="s">
        <v>179</v>
      </c>
      <c r="E7" s="22">
        <v>44561</v>
      </c>
      <c r="F7" s="19" t="s">
        <v>174</v>
      </c>
      <c r="I7" s="33">
        <v>699300</v>
      </c>
    </row>
    <row r="8" spans="1:9" ht="30" customHeight="1" x14ac:dyDescent="0.3">
      <c r="A8" s="19" t="s">
        <v>170</v>
      </c>
      <c r="B8" s="20" t="s">
        <v>180</v>
      </c>
      <c r="C8" s="19" t="s">
        <v>181</v>
      </c>
      <c r="D8" s="21" t="s">
        <v>182</v>
      </c>
      <c r="E8" s="22">
        <v>44957</v>
      </c>
      <c r="F8" s="19" t="s">
        <v>174</v>
      </c>
      <c r="I8" s="33">
        <v>269100</v>
      </c>
    </row>
    <row r="9" spans="1:9" ht="30" customHeight="1" x14ac:dyDescent="0.3">
      <c r="A9" s="19" t="s">
        <v>170</v>
      </c>
      <c r="B9" s="20" t="s">
        <v>183</v>
      </c>
      <c r="C9" s="19" t="s">
        <v>184</v>
      </c>
      <c r="D9" s="21" t="s">
        <v>185</v>
      </c>
      <c r="E9" s="22">
        <v>44531</v>
      </c>
      <c r="F9" s="19" t="s">
        <v>174</v>
      </c>
      <c r="I9" s="33">
        <v>299400</v>
      </c>
    </row>
    <row r="10" spans="1:9" ht="30" customHeight="1" x14ac:dyDescent="0.3">
      <c r="A10" s="19" t="s">
        <v>170</v>
      </c>
      <c r="B10" s="20" t="s">
        <v>186</v>
      </c>
      <c r="C10" s="19" t="s">
        <v>187</v>
      </c>
      <c r="D10" s="21" t="s">
        <v>188</v>
      </c>
      <c r="E10" s="22">
        <v>44834</v>
      </c>
      <c r="F10" s="19" t="s">
        <v>174</v>
      </c>
      <c r="I10" s="33">
        <v>300000</v>
      </c>
    </row>
    <row r="11" spans="1:9" ht="30" customHeight="1" x14ac:dyDescent="0.3">
      <c r="A11" s="19" t="s">
        <v>170</v>
      </c>
      <c r="B11" s="20" t="s">
        <v>189</v>
      </c>
      <c r="C11" s="19" t="s">
        <v>190</v>
      </c>
      <c r="D11" s="21" t="s">
        <v>191</v>
      </c>
      <c r="E11" s="22">
        <v>44286</v>
      </c>
      <c r="F11" s="19" t="s">
        <v>174</v>
      </c>
      <c r="I11" s="33">
        <v>479400</v>
      </c>
    </row>
    <row r="12" spans="1:9" ht="30" customHeight="1" x14ac:dyDescent="0.3">
      <c r="A12" s="19" t="s">
        <v>170</v>
      </c>
      <c r="B12" s="20" t="s">
        <v>192</v>
      </c>
      <c r="C12" s="19" t="s">
        <v>64</v>
      </c>
      <c r="D12" s="21" t="s">
        <v>193</v>
      </c>
      <c r="E12" s="22">
        <v>44561</v>
      </c>
      <c r="F12" s="19" t="s">
        <v>174</v>
      </c>
      <c r="I12" s="33">
        <v>246000</v>
      </c>
    </row>
    <row r="13" spans="1:9" ht="30" customHeight="1" x14ac:dyDescent="0.3">
      <c r="A13" s="19" t="s">
        <v>170</v>
      </c>
      <c r="B13" s="20" t="s">
        <v>194</v>
      </c>
      <c r="C13" s="19" t="s">
        <v>195</v>
      </c>
      <c r="D13" s="21" t="s">
        <v>185</v>
      </c>
      <c r="E13" s="22">
        <v>45016</v>
      </c>
      <c r="F13" s="19" t="s">
        <v>174</v>
      </c>
      <c r="I13" s="33">
        <v>299400</v>
      </c>
    </row>
    <row r="14" spans="1:9" ht="30" customHeight="1" x14ac:dyDescent="0.3">
      <c r="A14" s="19" t="s">
        <v>170</v>
      </c>
      <c r="B14" s="20" t="s">
        <v>196</v>
      </c>
      <c r="C14" s="19" t="s">
        <v>197</v>
      </c>
      <c r="D14" s="21" t="s">
        <v>185</v>
      </c>
      <c r="E14" s="22">
        <v>44742</v>
      </c>
      <c r="F14" s="19" t="s">
        <v>174</v>
      </c>
      <c r="I14" s="33">
        <v>299400</v>
      </c>
    </row>
    <row r="15" spans="1:9" ht="30" customHeight="1" x14ac:dyDescent="0.3">
      <c r="A15" s="19" t="s">
        <v>170</v>
      </c>
      <c r="B15" s="20" t="s">
        <v>198</v>
      </c>
      <c r="C15" s="19" t="s">
        <v>199</v>
      </c>
      <c r="D15" s="21" t="s">
        <v>200</v>
      </c>
      <c r="E15" s="22">
        <v>44286</v>
      </c>
      <c r="F15" s="19" t="s">
        <v>174</v>
      </c>
      <c r="I15" s="33">
        <v>197550</v>
      </c>
    </row>
    <row r="16" spans="1:9" ht="30" customHeight="1" x14ac:dyDescent="0.3">
      <c r="A16" s="19" t="s">
        <v>170</v>
      </c>
      <c r="B16" s="20" t="s">
        <v>201</v>
      </c>
      <c r="C16" s="19" t="s">
        <v>202</v>
      </c>
      <c r="D16" s="21" t="s">
        <v>203</v>
      </c>
      <c r="E16" s="22">
        <v>44286</v>
      </c>
      <c r="F16" s="19" t="s">
        <v>174</v>
      </c>
      <c r="I16" s="33">
        <v>449550</v>
      </c>
    </row>
    <row r="17" spans="1:9" ht="30" customHeight="1" x14ac:dyDescent="0.3">
      <c r="A17" s="19" t="s">
        <v>170</v>
      </c>
      <c r="B17" s="20" t="s">
        <v>204</v>
      </c>
      <c r="C17" s="19" t="s">
        <v>205</v>
      </c>
      <c r="D17" s="21" t="s">
        <v>206</v>
      </c>
      <c r="E17" s="22">
        <v>44561</v>
      </c>
      <c r="F17" s="19" t="s">
        <v>174</v>
      </c>
      <c r="I17" s="33">
        <v>84150</v>
      </c>
    </row>
    <row r="18" spans="1:9" ht="30" customHeight="1" x14ac:dyDescent="0.3">
      <c r="A18" s="19" t="s">
        <v>170</v>
      </c>
      <c r="B18" s="20" t="s">
        <v>207</v>
      </c>
      <c r="C18" s="19" t="s">
        <v>208</v>
      </c>
      <c r="D18" s="21" t="s">
        <v>209</v>
      </c>
      <c r="E18" s="22">
        <v>44301</v>
      </c>
      <c r="F18" s="19" t="s">
        <v>174</v>
      </c>
      <c r="I18" s="33">
        <v>231261</v>
      </c>
    </row>
    <row r="19" spans="1:9" ht="30" customHeight="1" x14ac:dyDescent="0.3">
      <c r="A19" s="19" t="s">
        <v>170</v>
      </c>
      <c r="B19" s="20" t="s">
        <v>210</v>
      </c>
      <c r="C19" s="19" t="s">
        <v>103</v>
      </c>
      <c r="D19" s="21" t="s">
        <v>211</v>
      </c>
      <c r="E19" s="22">
        <v>44651</v>
      </c>
      <c r="F19" s="19" t="s">
        <v>174</v>
      </c>
      <c r="I19" s="33">
        <v>395000</v>
      </c>
    </row>
    <row r="20" spans="1:9" ht="30" customHeight="1" x14ac:dyDescent="0.3">
      <c r="A20" s="19" t="s">
        <v>170</v>
      </c>
      <c r="B20" s="20" t="s">
        <v>212</v>
      </c>
      <c r="C20" s="19" t="s">
        <v>213</v>
      </c>
      <c r="D20" s="21" t="s">
        <v>214</v>
      </c>
      <c r="E20" s="22">
        <v>44270</v>
      </c>
      <c r="F20" s="19" t="s">
        <v>174</v>
      </c>
      <c r="I20" s="33">
        <v>121511</v>
      </c>
    </row>
    <row r="21" spans="1:9" ht="30" customHeight="1" x14ac:dyDescent="0.3">
      <c r="A21" s="19" t="s">
        <v>170</v>
      </c>
      <c r="B21" s="20" t="s">
        <v>215</v>
      </c>
      <c r="C21" s="19" t="s">
        <v>119</v>
      </c>
      <c r="D21" s="21" t="s">
        <v>216</v>
      </c>
      <c r="E21" s="22">
        <v>44224</v>
      </c>
      <c r="F21" s="19" t="s">
        <v>174</v>
      </c>
      <c r="I21" s="33">
        <v>379735</v>
      </c>
    </row>
    <row r="22" spans="1:9" ht="30" customHeight="1" x14ac:dyDescent="0.3">
      <c r="A22" s="19" t="s">
        <v>170</v>
      </c>
      <c r="B22" s="20" t="s">
        <v>217</v>
      </c>
      <c r="C22" s="19" t="s">
        <v>53</v>
      </c>
      <c r="D22" s="21" t="s">
        <v>218</v>
      </c>
      <c r="E22" s="22">
        <v>44530</v>
      </c>
      <c r="F22" s="19" t="s">
        <v>174</v>
      </c>
      <c r="I22" s="33">
        <v>398768</v>
      </c>
    </row>
    <row r="23" spans="1:9" ht="30" customHeight="1" x14ac:dyDescent="0.3">
      <c r="A23" s="19" t="s">
        <v>170</v>
      </c>
      <c r="B23" s="20" t="s">
        <v>219</v>
      </c>
      <c r="C23" s="19" t="s">
        <v>69</v>
      </c>
      <c r="D23" s="21" t="s">
        <v>220</v>
      </c>
      <c r="E23" s="22">
        <v>44439</v>
      </c>
      <c r="F23" s="19" t="s">
        <v>174</v>
      </c>
      <c r="I23" s="33">
        <v>399755</v>
      </c>
    </row>
    <row r="24" spans="1:9" ht="30" customHeight="1" x14ac:dyDescent="0.3">
      <c r="A24" s="19" t="s">
        <v>170</v>
      </c>
      <c r="B24" s="20" t="s">
        <v>221</v>
      </c>
      <c r="C24" s="19" t="s">
        <v>222</v>
      </c>
      <c r="D24" s="21" t="s">
        <v>223</v>
      </c>
      <c r="E24" s="22">
        <v>44440</v>
      </c>
      <c r="F24" s="19" t="s">
        <v>174</v>
      </c>
      <c r="I24" s="33">
        <v>220964</v>
      </c>
    </row>
    <row r="25" spans="1:9" ht="30" customHeight="1" x14ac:dyDescent="0.3">
      <c r="A25" s="23" t="s">
        <v>224</v>
      </c>
      <c r="B25" s="24" t="s">
        <v>225</v>
      </c>
      <c r="C25" s="23" t="s">
        <v>226</v>
      </c>
      <c r="D25" s="25" t="s">
        <v>227</v>
      </c>
      <c r="E25" s="26">
        <v>44301</v>
      </c>
      <c r="F25" s="23" t="s">
        <v>228</v>
      </c>
      <c r="I25" s="33">
        <v>170800</v>
      </c>
    </row>
    <row r="26" spans="1:9" ht="30" customHeight="1" x14ac:dyDescent="0.3">
      <c r="A26" s="23" t="s">
        <v>224</v>
      </c>
      <c r="B26" s="24" t="s">
        <v>229</v>
      </c>
      <c r="C26" s="23" t="s">
        <v>208</v>
      </c>
      <c r="D26" s="25" t="s">
        <v>230</v>
      </c>
      <c r="E26" s="26">
        <v>44057</v>
      </c>
      <c r="F26" s="23" t="s">
        <v>231</v>
      </c>
      <c r="I26" s="33">
        <v>150000</v>
      </c>
    </row>
    <row r="27" spans="1:9" ht="30" customHeight="1" x14ac:dyDescent="0.3">
      <c r="A27" s="23" t="s">
        <v>224</v>
      </c>
      <c r="B27" s="24" t="s">
        <v>232</v>
      </c>
      <c r="C27" s="23" t="s">
        <v>90</v>
      </c>
      <c r="D27" s="25" t="s">
        <v>233</v>
      </c>
      <c r="E27" s="26">
        <v>43983</v>
      </c>
      <c r="F27" s="23" t="s">
        <v>234</v>
      </c>
      <c r="I27" s="33">
        <v>552000</v>
      </c>
    </row>
    <row r="28" spans="1:9" ht="30" customHeight="1" x14ac:dyDescent="0.3">
      <c r="A28" s="23" t="s">
        <v>224</v>
      </c>
      <c r="B28" s="24" t="s">
        <v>235</v>
      </c>
      <c r="C28" s="23" t="s">
        <v>64</v>
      </c>
      <c r="D28" s="25" t="s">
        <v>236</v>
      </c>
      <c r="E28" s="26">
        <v>43890</v>
      </c>
      <c r="F28" s="23" t="s">
        <v>237</v>
      </c>
      <c r="H28" s="60">
        <v>148000</v>
      </c>
      <c r="I28" s="60"/>
    </row>
    <row r="29" spans="1:9" ht="30" customHeight="1" x14ac:dyDescent="0.3">
      <c r="A29" s="23" t="s">
        <v>224</v>
      </c>
      <c r="B29" s="24" t="s">
        <v>238</v>
      </c>
      <c r="C29" s="23" t="s">
        <v>64</v>
      </c>
      <c r="D29" s="25" t="s">
        <v>239</v>
      </c>
      <c r="E29" s="26">
        <v>44043</v>
      </c>
      <c r="F29" s="23" t="s">
        <v>237</v>
      </c>
      <c r="H29" s="60">
        <v>432000</v>
      </c>
      <c r="I29" s="60"/>
    </row>
    <row r="30" spans="1:9" ht="30" customHeight="1" x14ac:dyDescent="0.3">
      <c r="A30" s="23" t="s">
        <v>224</v>
      </c>
      <c r="B30" s="24" t="s">
        <v>240</v>
      </c>
      <c r="C30" s="23" t="s">
        <v>161</v>
      </c>
      <c r="D30" s="25" t="s">
        <v>241</v>
      </c>
      <c r="E30" s="26">
        <v>44227</v>
      </c>
      <c r="F30" s="23" t="s">
        <v>228</v>
      </c>
      <c r="I30" s="33">
        <v>56722</v>
      </c>
    </row>
    <row r="31" spans="1:9" ht="30" customHeight="1" x14ac:dyDescent="0.3">
      <c r="A31" s="23" t="s">
        <v>224</v>
      </c>
      <c r="B31" s="24" t="s">
        <v>242</v>
      </c>
      <c r="C31" s="23" t="s">
        <v>243</v>
      </c>
      <c r="D31" s="25" t="s">
        <v>244</v>
      </c>
      <c r="E31" s="26">
        <v>43889</v>
      </c>
      <c r="F31" s="23" t="s">
        <v>237</v>
      </c>
      <c r="H31" s="60">
        <v>25745</v>
      </c>
      <c r="I31" s="60"/>
    </row>
    <row r="32" spans="1:9" ht="30" customHeight="1" x14ac:dyDescent="0.3">
      <c r="A32" s="23" t="s">
        <v>224</v>
      </c>
      <c r="B32" s="24" t="s">
        <v>245</v>
      </c>
      <c r="C32" s="23" t="s">
        <v>246</v>
      </c>
      <c r="D32" s="25" t="s">
        <v>247</v>
      </c>
      <c r="E32" s="26">
        <v>43951</v>
      </c>
      <c r="F32" s="23" t="s">
        <v>231</v>
      </c>
      <c r="I32" s="33">
        <v>208936</v>
      </c>
    </row>
    <row r="33" spans="1:9" ht="30" customHeight="1" x14ac:dyDescent="0.3">
      <c r="A33" s="28" t="s">
        <v>248</v>
      </c>
      <c r="B33" s="29" t="s">
        <v>249</v>
      </c>
      <c r="C33" s="92" t="s">
        <v>181</v>
      </c>
      <c r="D33" s="30" t="s">
        <v>250</v>
      </c>
      <c r="E33" s="31">
        <v>43951</v>
      </c>
      <c r="F33" s="28" t="s">
        <v>234</v>
      </c>
      <c r="I33" s="33">
        <v>231000</v>
      </c>
    </row>
    <row r="34" spans="1:9" ht="30" customHeight="1" x14ac:dyDescent="0.3">
      <c r="A34" s="28" t="s">
        <v>248</v>
      </c>
      <c r="B34" s="29" t="s">
        <v>251</v>
      </c>
      <c r="C34" s="28" t="s">
        <v>252</v>
      </c>
      <c r="D34" s="30" t="s">
        <v>253</v>
      </c>
      <c r="E34" s="31">
        <v>43921</v>
      </c>
      <c r="F34" s="28" t="s">
        <v>234</v>
      </c>
      <c r="I34" s="33">
        <v>333200</v>
      </c>
    </row>
    <row r="35" spans="1:9" ht="30" customHeight="1" x14ac:dyDescent="0.3">
      <c r="A35" s="28" t="s">
        <v>248</v>
      </c>
      <c r="B35" s="29" t="s">
        <v>254</v>
      </c>
      <c r="C35" s="28" t="s">
        <v>255</v>
      </c>
      <c r="D35" s="30" t="s">
        <v>256</v>
      </c>
      <c r="E35" s="31">
        <v>43819</v>
      </c>
      <c r="F35" s="28" t="s">
        <v>234</v>
      </c>
      <c r="I35" s="33">
        <v>1652530</v>
      </c>
    </row>
    <row r="36" spans="1:9" ht="30" customHeight="1" x14ac:dyDescent="0.3">
      <c r="A36" s="28" t="s">
        <v>248</v>
      </c>
      <c r="B36" s="29" t="s">
        <v>257</v>
      </c>
      <c r="C36" s="28" t="s">
        <v>258</v>
      </c>
      <c r="D36" s="30" t="s">
        <v>259</v>
      </c>
      <c r="E36" s="31">
        <v>43496</v>
      </c>
      <c r="F36" s="28" t="s">
        <v>234</v>
      </c>
      <c r="I36" s="33">
        <v>239580</v>
      </c>
    </row>
    <row r="37" spans="1:9" ht="30" customHeight="1" x14ac:dyDescent="0.3">
      <c r="A37" s="28" t="s">
        <v>248</v>
      </c>
      <c r="B37" s="29" t="s">
        <v>260</v>
      </c>
      <c r="C37" s="28" t="s">
        <v>190</v>
      </c>
      <c r="D37" s="30" t="s">
        <v>261</v>
      </c>
      <c r="E37" s="31">
        <v>43495</v>
      </c>
      <c r="F37" s="28" t="s">
        <v>262</v>
      </c>
      <c r="H37" s="60">
        <v>186000</v>
      </c>
      <c r="I37" s="60"/>
    </row>
    <row r="38" spans="1:9" ht="30" customHeight="1" x14ac:dyDescent="0.3">
      <c r="A38" s="28" t="s">
        <v>248</v>
      </c>
      <c r="B38" s="29" t="s">
        <v>263</v>
      </c>
      <c r="C38" s="28" t="s">
        <v>264</v>
      </c>
      <c r="D38" s="30" t="s">
        <v>265</v>
      </c>
      <c r="E38" s="31">
        <v>43566</v>
      </c>
      <c r="F38" s="28" t="s">
        <v>234</v>
      </c>
      <c r="I38" s="33">
        <v>222573</v>
      </c>
    </row>
    <row r="39" spans="1:9" ht="30" customHeight="1" x14ac:dyDescent="0.3">
      <c r="A39" s="28" t="s">
        <v>248</v>
      </c>
      <c r="B39" s="29" t="s">
        <v>266</v>
      </c>
      <c r="C39" s="28" t="s">
        <v>264</v>
      </c>
      <c r="D39" s="30" t="s">
        <v>267</v>
      </c>
      <c r="E39" s="31">
        <v>43769</v>
      </c>
      <c r="F39" s="28" t="s">
        <v>234</v>
      </c>
      <c r="I39" s="33">
        <v>350000</v>
      </c>
    </row>
    <row r="40" spans="1:9" ht="30" customHeight="1" x14ac:dyDescent="0.3">
      <c r="A40" s="28" t="s">
        <v>248</v>
      </c>
      <c r="B40" s="29" t="s">
        <v>268</v>
      </c>
      <c r="C40" s="28" t="s">
        <v>269</v>
      </c>
      <c r="D40" s="30" t="s">
        <v>270</v>
      </c>
      <c r="E40" s="31">
        <v>43677</v>
      </c>
      <c r="F40" s="28" t="s">
        <v>234</v>
      </c>
      <c r="I40" s="33">
        <v>427095</v>
      </c>
    </row>
    <row r="41" spans="1:9" ht="30" customHeight="1" x14ac:dyDescent="0.3">
      <c r="A41" s="28" t="s">
        <v>248</v>
      </c>
      <c r="B41" s="29" t="s">
        <v>271</v>
      </c>
      <c r="C41" s="28" t="s">
        <v>272</v>
      </c>
      <c r="D41" s="30" t="s">
        <v>273</v>
      </c>
      <c r="E41" s="31">
        <v>43465</v>
      </c>
      <c r="F41" s="28" t="s">
        <v>234</v>
      </c>
      <c r="I41" s="33">
        <v>222750</v>
      </c>
    </row>
    <row r="42" spans="1:9" ht="30" customHeight="1" x14ac:dyDescent="0.3">
      <c r="A42" s="28" t="s">
        <v>248</v>
      </c>
      <c r="B42" s="29" t="s">
        <v>274</v>
      </c>
      <c r="C42" s="28" t="s">
        <v>53</v>
      </c>
      <c r="D42" s="30" t="s">
        <v>275</v>
      </c>
      <c r="E42" s="31">
        <v>43496</v>
      </c>
      <c r="F42" s="28" t="s">
        <v>234</v>
      </c>
      <c r="I42" s="33">
        <v>429246</v>
      </c>
    </row>
    <row r="43" spans="1:9" ht="30" customHeight="1" x14ac:dyDescent="0.3">
      <c r="A43" s="28" t="s">
        <v>248</v>
      </c>
      <c r="B43" s="29" t="s">
        <v>276</v>
      </c>
      <c r="C43" s="28" t="s">
        <v>277</v>
      </c>
      <c r="D43" s="30" t="s">
        <v>278</v>
      </c>
      <c r="E43" s="31">
        <v>43585</v>
      </c>
      <c r="F43" s="28" t="s">
        <v>234</v>
      </c>
      <c r="I43" s="33">
        <v>443070</v>
      </c>
    </row>
    <row r="44" spans="1:9" ht="30" customHeight="1" x14ac:dyDescent="0.3">
      <c r="A44" s="28" t="s">
        <v>248</v>
      </c>
      <c r="B44" s="29" t="s">
        <v>279</v>
      </c>
      <c r="C44" s="28" t="s">
        <v>280</v>
      </c>
      <c r="D44" s="30" t="s">
        <v>281</v>
      </c>
      <c r="E44" s="31">
        <v>43555</v>
      </c>
      <c r="F44" s="28" t="s">
        <v>234</v>
      </c>
      <c r="I44" s="33">
        <v>236400</v>
      </c>
    </row>
    <row r="45" spans="1:9" ht="30" customHeight="1" x14ac:dyDescent="0.3">
      <c r="A45" s="28" t="s">
        <v>248</v>
      </c>
      <c r="B45" s="29" t="s">
        <v>282</v>
      </c>
      <c r="C45" s="28" t="s">
        <v>283</v>
      </c>
      <c r="D45" s="30" t="s">
        <v>284</v>
      </c>
      <c r="E45" s="31">
        <v>44151</v>
      </c>
      <c r="F45" s="28" t="s">
        <v>234</v>
      </c>
      <c r="I45" s="33">
        <v>231660</v>
      </c>
    </row>
    <row r="46" spans="1:9" ht="30" customHeight="1" x14ac:dyDescent="0.3">
      <c r="A46" s="28" t="s">
        <v>248</v>
      </c>
      <c r="B46" s="29" t="s">
        <v>285</v>
      </c>
      <c r="C46" s="28" t="s">
        <v>286</v>
      </c>
      <c r="D46" s="30" t="s">
        <v>287</v>
      </c>
      <c r="E46" s="31">
        <v>43539</v>
      </c>
      <c r="F46" s="28" t="s">
        <v>234</v>
      </c>
      <c r="I46" s="33">
        <v>237000</v>
      </c>
    </row>
    <row r="47" spans="1:9" ht="30" customHeight="1" x14ac:dyDescent="0.3">
      <c r="A47" s="28" t="s">
        <v>248</v>
      </c>
      <c r="B47" s="29" t="s">
        <v>288</v>
      </c>
      <c r="C47" s="28" t="s">
        <v>226</v>
      </c>
      <c r="D47" s="30" t="s">
        <v>289</v>
      </c>
      <c r="E47" s="31">
        <v>43435</v>
      </c>
      <c r="F47" s="28" t="s">
        <v>234</v>
      </c>
      <c r="I47" s="33">
        <v>325500</v>
      </c>
    </row>
    <row r="48" spans="1:9" ht="30" customHeight="1" x14ac:dyDescent="0.3">
      <c r="A48" s="28" t="s">
        <v>248</v>
      </c>
      <c r="B48" s="29" t="s">
        <v>290</v>
      </c>
      <c r="C48" s="28" t="s">
        <v>291</v>
      </c>
      <c r="D48" s="30" t="s">
        <v>292</v>
      </c>
      <c r="E48" s="31">
        <v>43585</v>
      </c>
      <c r="F48" s="28" t="s">
        <v>234</v>
      </c>
      <c r="I48" s="33">
        <v>110925</v>
      </c>
    </row>
    <row r="49" spans="1:9" ht="30" customHeight="1" x14ac:dyDescent="0.3">
      <c r="A49" s="28" t="s">
        <v>248</v>
      </c>
      <c r="B49" s="29" t="s">
        <v>293</v>
      </c>
      <c r="C49" s="28" t="s">
        <v>294</v>
      </c>
      <c r="D49" s="30" t="s">
        <v>295</v>
      </c>
      <c r="E49" s="31">
        <v>43890</v>
      </c>
      <c r="F49" s="28" t="s">
        <v>234</v>
      </c>
      <c r="I49" s="33">
        <v>273658</v>
      </c>
    </row>
    <row r="50" spans="1:9" ht="30" customHeight="1" x14ac:dyDescent="0.3">
      <c r="A50" s="28" t="s">
        <v>248</v>
      </c>
      <c r="B50" s="29" t="s">
        <v>296</v>
      </c>
      <c r="C50" s="28" t="s">
        <v>90</v>
      </c>
      <c r="D50" s="30" t="s">
        <v>188</v>
      </c>
      <c r="E50" s="31">
        <v>43830</v>
      </c>
      <c r="F50" s="28" t="s">
        <v>234</v>
      </c>
      <c r="I50" s="33">
        <v>300000</v>
      </c>
    </row>
    <row r="51" spans="1:9" ht="30" customHeight="1" x14ac:dyDescent="0.3">
      <c r="A51" s="28" t="s">
        <v>248</v>
      </c>
      <c r="B51" s="29" t="s">
        <v>297</v>
      </c>
      <c r="C51" s="28" t="s">
        <v>298</v>
      </c>
      <c r="D51" s="30" t="s">
        <v>299</v>
      </c>
      <c r="E51" s="31">
        <v>43861</v>
      </c>
      <c r="F51" s="28" t="s">
        <v>234</v>
      </c>
      <c r="I51" s="33">
        <v>1588407</v>
      </c>
    </row>
    <row r="52" spans="1:9" ht="30" customHeight="1" x14ac:dyDescent="0.3">
      <c r="A52" s="28" t="s">
        <v>248</v>
      </c>
      <c r="B52" s="29" t="s">
        <v>300</v>
      </c>
      <c r="C52" s="28" t="s">
        <v>21</v>
      </c>
      <c r="D52" s="30" t="s">
        <v>301</v>
      </c>
      <c r="E52" s="31">
        <v>43554</v>
      </c>
      <c r="F52" s="28" t="s">
        <v>234</v>
      </c>
      <c r="I52" s="33">
        <v>227400</v>
      </c>
    </row>
    <row r="53" spans="1:9" ht="30" customHeight="1" x14ac:dyDescent="0.3">
      <c r="A53" s="28" t="s">
        <v>248</v>
      </c>
      <c r="B53" s="29" t="s">
        <v>302</v>
      </c>
      <c r="C53" s="28" t="s">
        <v>303</v>
      </c>
      <c r="D53" s="30" t="s">
        <v>250</v>
      </c>
      <c r="E53" s="31">
        <v>43496</v>
      </c>
      <c r="F53" s="28" t="s">
        <v>234</v>
      </c>
      <c r="I53" s="33">
        <v>231000</v>
      </c>
    </row>
    <row r="55" spans="1:9" x14ac:dyDescent="0.3">
      <c r="H55">
        <f>SUM(H5:H54)</f>
        <v>791745</v>
      </c>
      <c r="I55" s="33">
        <f>SUM(I5:I53)</f>
        <v>16061695</v>
      </c>
    </row>
    <row r="56" spans="1:9" ht="15" x14ac:dyDescent="0.3">
      <c r="F56" s="59"/>
    </row>
  </sheetData>
  <hyperlinks>
    <hyperlink ref="B5" r:id="rId1" display="https://www.szif.cz/irj/portal/pf/prehled-zadosti?opatreni_or=PRV&amp;reqno_or=15%2F000%2F00000%2F563%2F000101&amp;opatreni=PRV14&amp;reqno=20%2F006%2F19210%2F563%2F101%2F002565&amp;ino=0&amp;ji=1000006166&amp;portalAction=detail2"/>
    <hyperlink ref="B6" r:id="rId2" display="https://www.szif.cz/irj/portal/pf/prehled-zadosti?opatreni_or=PRV&amp;reqno_or=15%2F000%2F00000%2F563%2F000101&amp;opatreni=PRV14&amp;reqno=20%2F006%2F19210%2F563%2F101%2F002567&amp;ino=0&amp;ji=1000004872&amp;portalAction=detail2"/>
    <hyperlink ref="B7" r:id="rId3" display="https://www.szif.cz/irj/portal/pf/prehled-zadosti?opatreni_or=PRV&amp;reqno_or=15%2F000%2F00000%2F563%2F000101&amp;opatreni=PRV14&amp;reqno=20%2F006%2F19210%2F563%2F101%2F002568&amp;ino=0&amp;ji=1001312740&amp;portalAction=detail2"/>
    <hyperlink ref="B8" r:id="rId4" display="https://www.szif.cz/irj/portal/pf/prehled-zadosti?opatreni_or=PRV&amp;reqno_or=15%2F000%2F00000%2F563%2F000101&amp;opatreni=PRV14&amp;reqno=20%2F006%2F19210%2F563%2F101%2F002570&amp;ino=0&amp;ji=1000031225&amp;portalAction=detail2"/>
    <hyperlink ref="B9" r:id="rId5" display="https://www.szif.cz/irj/portal/pf/prehled-zadosti?opatreni_or=PRV&amp;reqno_or=15%2F000%2F00000%2F563%2F000101&amp;opatreni=PRV14&amp;reqno=20%2F006%2F19210%2F563%2F101%2F002571&amp;ino=0&amp;ji=1000221687&amp;portalAction=detail2"/>
    <hyperlink ref="B10" r:id="rId6" display="https://www.szif.cz/irj/portal/pf/prehled-zadosti?opatreni_or=PRV&amp;reqno_or=15%2F000%2F00000%2F563%2F000101&amp;opatreni=PRV14&amp;reqno=20%2F006%2F19210%2F563%2F101%2F002573&amp;ino=0&amp;ji=1000185192&amp;portalAction=detail2"/>
    <hyperlink ref="B11" r:id="rId7" display="https://www.szif.cz/irj/portal/pf/prehled-zadosti?opatreni_or=PRV&amp;reqno_or=15%2F000%2F00000%2F563%2F000101&amp;opatreni=PRV14&amp;reqno=20%2F006%2F19210%2F563%2F101%2F002575&amp;ino=0&amp;ji=1000004864&amp;portalAction=detail2"/>
    <hyperlink ref="B12" r:id="rId8" display="https://www.szif.cz/irj/portal/pf/prehled-zadosti?opatreni_or=PRV&amp;reqno_or=15%2F000%2F00000%2F563%2F000101&amp;opatreni=PRV14&amp;reqno=20%2F006%2F19210%2F563%2F101%2F002577&amp;ino=0&amp;ji=1000001970&amp;portalAction=detail2"/>
    <hyperlink ref="B13" r:id="rId9" display="https://www.szif.cz/irj/portal/pf/prehled-zadosti?opatreni_or=PRV&amp;reqno_or=15%2F000%2F00000%2F563%2F000101&amp;opatreni=PRV14&amp;reqno=20%2F006%2F19210%2F563%2F101%2F002578&amp;ino=0&amp;ji=1000600122&amp;portalAction=detail2"/>
    <hyperlink ref="B14" r:id="rId10" display="https://www.szif.cz/irj/portal/pf/prehled-zadosti?opatreni_or=PRV&amp;reqno_or=15%2F000%2F00000%2F563%2F000101&amp;opatreni=PRV14&amp;reqno=20%2F006%2F19210%2F563%2F101%2F002579&amp;ino=0&amp;ji=1000064913&amp;portalAction=detail2"/>
    <hyperlink ref="B15" r:id="rId11" display="https://www.szif.cz/irj/portal/pf/prehled-zadosti?opatreni_or=PRV&amp;reqno_or=15%2F000%2F00000%2F563%2F000101&amp;opatreni=PRV14&amp;reqno=20%2F006%2F19210%2F563%2F101%2F002586&amp;ino=0&amp;ji=1001645367&amp;portalAction=detail2"/>
    <hyperlink ref="B16" r:id="rId12" display="https://www.szif.cz/irj/portal/pf/prehled-zadosti?opatreni_or=PRV&amp;reqno_or=15%2F000%2F00000%2F563%2F000101&amp;opatreni=PRV14&amp;reqno=20%2F006%2F19210%2F563%2F101%2F002588&amp;ino=0&amp;ji=1001645146&amp;portalAction=detail2"/>
    <hyperlink ref="B17" r:id="rId13" display="https://www.szif.cz/irj/portal/pf/prehled-zadosti?opatreni_or=PRV&amp;reqno_or=15%2F000%2F00000%2F563%2F000101&amp;opatreni=PRV14&amp;reqno=20%2F006%2F19210%2F563%2F101%2F002591&amp;ino=0&amp;ji=1001382900&amp;portalAction=detail2"/>
    <hyperlink ref="B18" r:id="rId14" display="https://www.szif.cz/irj/portal/pf/prehled-zadosti?opatreni_or=PRV&amp;reqno_or=15%2F000%2F00000%2F563%2F000101&amp;opatreni=PRV14&amp;reqno=20%2F006%2F19210%2F563%2F101%2F002595&amp;ino=0&amp;ji=1000906922&amp;portalAction=detail2"/>
    <hyperlink ref="B19" r:id="rId15" display="https://www.szif.cz/irj/portal/pf/prehled-zadosti?opatreni_or=PRV&amp;reqno_or=15%2F000%2F00000%2F563%2F000101&amp;opatreni=PRV14&amp;reqno=20%2F006%2F19210%2F563%2F101%2F002596&amp;ino=0&amp;ji=1000310671&amp;portalAction=detail2"/>
    <hyperlink ref="B20" r:id="rId16" display="https://www.szif.cz/irj/portal/pf/prehled-zadosti?opatreni_or=PRV&amp;reqno_or=15%2F000%2F00000%2F563%2F000101&amp;opatreni=PRV14&amp;reqno=20%2F006%2F19210%2F563%2F101%2F002597&amp;ino=0&amp;ji=1000301079&amp;portalAction=detail2"/>
    <hyperlink ref="B21" r:id="rId17" display="https://www.szif.cz/irj/portal/pf/prehled-zadosti?opatreni_or=PRV&amp;reqno_or=15%2F000%2F00000%2F563%2F000101&amp;opatreni=PRV14&amp;reqno=20%2F006%2F19210%2F563%2F101%2F002598&amp;ino=0&amp;ji=1000301150&amp;portalAction=detail2"/>
    <hyperlink ref="B22" r:id="rId18" display="https://www.szif.cz/irj/portal/pf/prehled-zadosti?opatreni_or=PRV&amp;reqno_or=15%2F000%2F00000%2F563%2F000101&amp;opatreni=PRV14&amp;reqno=20%2F006%2F19210%2F563%2F101%2F002599&amp;ino=0&amp;ji=1000310370&amp;portalAction=detail2"/>
    <hyperlink ref="B23" r:id="rId19" display="https://www.szif.cz/irj/portal/pf/prehled-zadosti?opatreni_or=PRV&amp;reqno_or=15%2F000%2F00000%2F563%2F000101&amp;opatreni=PRV14&amp;reqno=20%2F006%2F19210%2F563%2F101%2F002600&amp;ino=0&amp;ji=1001644581&amp;portalAction=detail2"/>
    <hyperlink ref="B24" r:id="rId20" display="https://www.szif.cz/irj/portal/pf/prehled-zadosti?opatreni_or=PRV&amp;reqno_or=15%2F000%2F00000%2F563%2F000101&amp;opatreni=PRV14&amp;reqno=20%2F006%2F19210%2F563%2F101%2F002615&amp;ino=0&amp;ji=1001644239&amp;portalAction=detail2"/>
    <hyperlink ref="B25" r:id="rId21" display="https://www.szif.cz/irj/portal/pf/prehled-zadosti?opatreni_or=PRV&amp;reqno_or=15%2F000%2F00000%2F563%2F000101&amp;opatreni=PRV14&amp;reqno=19%2F004%2F19210%2F563%2F101%2F001857&amp;ino=0&amp;ji=1001205995&amp;portalAction=detail2"/>
    <hyperlink ref="B26" r:id="rId22" display="https://www.szif.cz/irj/portal/pf/prehled-zadosti?opatreni_or=PRV&amp;reqno_or=15%2F000%2F00000%2F563%2F000101&amp;opatreni=PRV14&amp;reqno=19%2F004%2F19210%2F563%2F101%2F001856&amp;ino=0&amp;ji=1000639487&amp;portalAction=detail2"/>
    <hyperlink ref="B27" r:id="rId23" display="https://www.szif.cz/irj/portal/pf/prehled-zadosti?opatreni_or=PRV&amp;reqno_or=15%2F000%2F00000%2F563%2F000101&amp;opatreni=PRV14&amp;reqno=19%2F004%2F19210%2F563%2F101%2F001855&amp;ino=0&amp;ji=1000009610&amp;portalAction=detail2"/>
    <hyperlink ref="B28" r:id="rId24" display="https://www.szif.cz/irj/portal/pf/prehled-zadosti?opatreni_or=PRV&amp;reqno_or=15%2F000%2F00000%2F563%2F000101&amp;opatreni=PRV14&amp;reqno=19%2F004%2F19210%2F563%2F101%2F001853&amp;ino=0&amp;ji=1000001970&amp;portalAction=detail2"/>
    <hyperlink ref="B29" r:id="rId25" display="https://www.szif.cz/irj/portal/pf/prehled-zadosti?opatreni_or=PRV&amp;reqno_or=15%2F000%2F00000%2F563%2F000101&amp;opatreni=PRV14&amp;reqno=19%2F004%2F19210%2F563%2F101%2F001852&amp;ino=0&amp;ji=1000001970&amp;portalAction=detail2"/>
    <hyperlink ref="B30" r:id="rId26" display="https://www.szif.cz/irj/portal/pf/prehled-zadosti?opatreni_or=PRV&amp;reqno_or=15%2F000%2F00000%2F563%2F000101&amp;opatreni=PRV14&amp;reqno=19%2F004%2F19210%2F563%2F101%2F001851&amp;ino=0&amp;ji=1001558863&amp;portalAction=detail2"/>
    <hyperlink ref="B31" r:id="rId27" display="https://www.szif.cz/irj/portal/pf/prehled-zadosti?opatreni_or=PRV&amp;reqno_or=15%2F000%2F00000%2F563%2F000101&amp;opatreni=PRV14&amp;reqno=19%2F004%2F19210%2F563%2F101%2F001850&amp;ino=0&amp;ji=1001557689&amp;portalAction=detail2"/>
    <hyperlink ref="B32" r:id="rId28" display="https://www.szif.cz/irj/portal/pf/prehled-zadosti?opatreni_or=PRV&amp;reqno_or=15%2F000%2F00000%2F563%2F000101&amp;opatreni=PRV14&amp;reqno=19%2F004%2F19210%2F563%2F101%2F001849&amp;ino=0&amp;ji=1000772551&amp;portalAction=detail2"/>
    <hyperlink ref="B33" r:id="rId29" display="https://www.szif.cz/irj/portal/pf/prehled-zadosti?opatreni_or=PRV&amp;reqno_or=15%2F000%2F00000%2F563%2F000101&amp;opatreni=PRV14&amp;reqno=18%2F002%2F19210%2F563%2F101%2F001981&amp;ino=0&amp;ji=1000031225&amp;portalAction=detail2"/>
    <hyperlink ref="B34" r:id="rId30" display="https://www.szif.cz/irj/portal/pf/prehled-zadosti?opatreni_or=PRV&amp;reqno_or=15%2F000%2F00000%2F563%2F000101&amp;opatreni=PRV14&amp;reqno=18%2F002%2F19210%2F563%2F101%2F001982&amp;ino=0&amp;ji=1001025059&amp;portalAction=detail2"/>
    <hyperlink ref="B35" r:id="rId31" display="https://www.szif.cz/irj/portal/pf/prehled-zadosti?opatreni_or=PRV&amp;reqno_or=15%2F000%2F00000%2F563%2F000101&amp;opatreni=PRV14&amp;reqno=18%2F002%2F19210%2F563%2F101%2F001983&amp;ino=0&amp;ji=1000004880&amp;portalAction=detail2"/>
    <hyperlink ref="B36" r:id="rId32" display="https://www.szif.cz/irj/portal/pf/prehled-zadosti?opatreni_or=PRV&amp;reqno_or=15%2F000%2F00000%2F563%2F000101&amp;opatreni=PRV14&amp;reqno=18%2F002%2F19210%2F563%2F101%2F001984&amp;ino=0&amp;ji=1000632300&amp;portalAction=detail2"/>
    <hyperlink ref="B37" r:id="rId33" display="https://www.szif.cz/irj/portal/pf/prehled-zadosti?opatreni_or=PRV&amp;reqno_or=15%2F000%2F00000%2F563%2F000101&amp;opatreni=PRV14&amp;reqno=18%2F002%2F19210%2F563%2F101%2F001985&amp;ino=0&amp;ji=1000004864&amp;portalAction=detail2"/>
    <hyperlink ref="B38" r:id="rId34" display="https://www.szif.cz/irj/portal/pf/prehled-zadosti?opatreni_or=PRV&amp;reqno_or=15%2F000%2F00000%2F563%2F000101&amp;opatreni=PRV14&amp;reqno=18%2F002%2F19210%2F563%2F101%2F001986&amp;ino=0&amp;ji=1000035506&amp;portalAction=detail2"/>
    <hyperlink ref="B39" r:id="rId35" display="https://www.szif.cz/irj/portal/pf/prehled-zadosti?opatreni_or=PRV&amp;reqno_or=15%2F000%2F00000%2F563%2F000101&amp;opatreni=PRV14&amp;reqno=18%2F002%2F19210%2F563%2F101%2F001987&amp;ino=0&amp;ji=1001351282&amp;portalAction=detail2"/>
    <hyperlink ref="B40" r:id="rId36" display="https://www.szif.cz/irj/portal/pf/prehled-zadosti?opatreni_or=PRV&amp;reqno_or=15%2F000%2F00000%2F563%2F000101&amp;opatreni=PRV14&amp;reqno=18%2F002%2F19210%2F563%2F101%2F001988&amp;ino=0&amp;ji=1001380657&amp;portalAction=detail2"/>
    <hyperlink ref="B41" r:id="rId37" display="https://www.szif.cz/irj/portal/pf/prehled-zadosti?opatreni_or=PRV&amp;reqno_or=15%2F000%2F00000%2F563%2F000101&amp;opatreni=PRV14&amp;reqno=18%2F002%2F19210%2F563%2F101%2F001989&amp;ino=0&amp;ji=1000894894&amp;portalAction=detail2"/>
    <hyperlink ref="B42" r:id="rId38" display="https://www.szif.cz/irj/portal/pf/prehled-zadosti?opatreni_or=PRV&amp;reqno_or=15%2F000%2F00000%2F563%2F000101&amp;opatreni=PRV14&amp;reqno=18%2F002%2F19210%2F563%2F101%2F001990&amp;ino=0&amp;ji=1000310370&amp;portalAction=detail2"/>
    <hyperlink ref="B43" r:id="rId39" display="https://www.szif.cz/irj/portal/pf/prehled-zadosti?opatreni_or=PRV&amp;reqno_or=15%2F000%2F00000%2F563%2F000101&amp;opatreni=PRV14&amp;reqno=18%2F002%2F19210%2F563%2F101%2F001991&amp;ino=0&amp;ji=1001379071&amp;portalAction=detail2"/>
    <hyperlink ref="B44" r:id="rId40" display="https://www.szif.cz/irj/portal/pf/prehled-zadosti?opatreni_or=PRV&amp;reqno_or=15%2F000%2F00000%2F563%2F000101&amp;opatreni=PRV14&amp;reqno=18%2F002%2F19210%2F563%2F101%2F001992&amp;ino=0&amp;ji=1001214137&amp;portalAction=detail2"/>
    <hyperlink ref="B45" r:id="rId41" display="https://www.szif.cz/irj/portal/pf/prehled-zadosti?opatreni_or=PRV&amp;reqno_or=15%2F000%2F00000%2F563%2F000101&amp;opatreni=PRV14&amp;reqno=18%2F002%2F19210%2F563%2F101%2F001993&amp;ino=0&amp;ji=1000720187&amp;portalAction=detail2"/>
    <hyperlink ref="B46" r:id="rId42" display="https://www.szif.cz/irj/portal/pf/prehled-zadosti?opatreni_or=PRV&amp;reqno_or=15%2F000%2F00000%2F563%2F000101&amp;opatreni=PRV14&amp;reqno=18%2F002%2F19210%2F563%2F101%2F001994&amp;ino=0&amp;ji=1000137210&amp;portalAction=detail2"/>
    <hyperlink ref="B47" r:id="rId43" display="https://www.szif.cz/irj/portal/pf/prehled-zadosti?opatreni_or=PRV&amp;reqno_or=15%2F000%2F00000%2F563%2F000101&amp;opatreni=PRV14&amp;reqno=18%2F002%2F19210%2F563%2F101%2F001995&amp;ino=0&amp;ji=1001205995&amp;portalAction=detail2"/>
    <hyperlink ref="B48" r:id="rId44" display="https://www.szif.cz/irj/portal/pf/prehled-zadosti?opatreni_or=PRV&amp;reqno_or=15%2F000%2F00000%2F563%2F000101&amp;opatreni=PRV14&amp;reqno=18%2F002%2F19210%2F563%2F101%2F001996&amp;ino=0&amp;ji=1001383222&amp;portalAction=detail2"/>
    <hyperlink ref="B49" r:id="rId45" display="https://www.szif.cz/irj/portal/pf/prehled-zadosti?opatreni_or=PRV&amp;reqno_or=15%2F000%2F00000%2F563%2F000101&amp;opatreni=PRV14&amp;reqno=18%2F002%2F19210%2F563%2F101%2F001997&amp;ino=0&amp;ji=1001322541&amp;portalAction=detail2"/>
    <hyperlink ref="B50" r:id="rId46" display="https://www.szif.cz/irj/portal/pf/prehled-zadosti?opatreni_or=PRV&amp;reqno_or=15%2F000%2F00000%2F563%2F000101&amp;opatreni=PRV14&amp;reqno=18%2F002%2F19210%2F563%2F101%2F001998&amp;ino=0&amp;ji=1000009610&amp;portalAction=detail2"/>
    <hyperlink ref="B51" r:id="rId47" display="https://www.szif.cz/irj/portal/pf/prehled-zadosti?opatreni_or=PRV&amp;reqno_or=15%2F000%2F00000%2F563%2F000101&amp;opatreni=PRV14&amp;reqno=18%2F002%2F19210%2F563%2F101%2F001999&amp;ino=0&amp;ji=1000065626&amp;portalAction=detail2"/>
    <hyperlink ref="B52" r:id="rId48" display="https://www.szif.cz/irj/portal/pf/prehled-zadosti?opatreni_or=PRV&amp;reqno_or=15%2F000%2F00000%2F563%2F000101&amp;opatreni=PRV14&amp;reqno=18%2F002%2F19210%2F563%2F101%2F002000&amp;ino=0&amp;ji=1000004872&amp;portalAction=detail2"/>
    <hyperlink ref="B53" r:id="rId49" display="https://www.szif.cz/irj/portal/pf/prehled-zadosti?opatreni_or=PRV&amp;reqno_or=15%2F000%2F00000%2F563%2F000101&amp;opatreni=PRV14&amp;reqno=18%2F002%2F19210%2F563%2F101%2F002001&amp;ino=0&amp;ji=1000064310&amp;portalAction=detail2"/>
  </hyperlinks>
  <pageMargins left="0.7" right="0.7" top="0.78740157499999996" bottom="0.78740157499999996" header="0.3" footer="0.3"/>
  <pageSetup paperSize="9" orientation="portrait" verticalDpi="0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CELKEM</vt:lpstr>
      <vt:lpstr>PRV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2020-10-26T12:30:51Z</dcterms:modified>
</cp:coreProperties>
</file>